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60" windowHeight="70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80" i="1" l="1"/>
  <c r="J80" i="1"/>
  <c r="I80" i="1"/>
  <c r="H80" i="1"/>
  <c r="G80" i="1"/>
  <c r="F80" i="1"/>
  <c r="F43" i="1" l="1"/>
  <c r="B165" i="1" l="1"/>
  <c r="A165" i="1"/>
  <c r="L164" i="1"/>
  <c r="J164" i="1"/>
  <c r="I164" i="1"/>
  <c r="H164" i="1"/>
  <c r="G164" i="1"/>
  <c r="F164" i="1"/>
  <c r="L156" i="1"/>
  <c r="J156" i="1"/>
  <c r="I156" i="1"/>
  <c r="H156" i="1"/>
  <c r="G156" i="1"/>
  <c r="F156" i="1"/>
  <c r="B149" i="1"/>
  <c r="A149" i="1"/>
  <c r="L148" i="1"/>
  <c r="J148" i="1"/>
  <c r="I148" i="1"/>
  <c r="H148" i="1"/>
  <c r="G148" i="1"/>
  <c r="F148" i="1"/>
  <c r="L140" i="1"/>
  <c r="L149" i="1" s="1"/>
  <c r="J140" i="1"/>
  <c r="J149" i="1" s="1"/>
  <c r="I140" i="1"/>
  <c r="H140" i="1"/>
  <c r="G140" i="1"/>
  <c r="F140" i="1"/>
  <c r="B133" i="1"/>
  <c r="A133" i="1"/>
  <c r="L132" i="1"/>
  <c r="J132" i="1"/>
  <c r="I132" i="1"/>
  <c r="H132" i="1"/>
  <c r="G132" i="1"/>
  <c r="F132" i="1"/>
  <c r="L124" i="1"/>
  <c r="J124" i="1"/>
  <c r="I124" i="1"/>
  <c r="I133" i="1" s="1"/>
  <c r="H124" i="1"/>
  <c r="G124" i="1"/>
  <c r="G133" i="1" s="1"/>
  <c r="F124" i="1"/>
  <c r="L117" i="1"/>
  <c r="J117" i="1"/>
  <c r="I117" i="1"/>
  <c r="H117" i="1"/>
  <c r="G117" i="1"/>
  <c r="F117" i="1"/>
  <c r="L109" i="1"/>
  <c r="J109" i="1"/>
  <c r="I109" i="1"/>
  <c r="H109" i="1"/>
  <c r="G109" i="1"/>
  <c r="F109" i="1"/>
  <c r="B104" i="1"/>
  <c r="A104" i="1"/>
  <c r="L103" i="1"/>
  <c r="J103" i="1"/>
  <c r="I103" i="1"/>
  <c r="H103" i="1"/>
  <c r="G103" i="1"/>
  <c r="F103" i="1"/>
  <c r="L95" i="1"/>
  <c r="J95" i="1"/>
  <c r="J104" i="1" s="1"/>
  <c r="I95" i="1"/>
  <c r="I104" i="1" s="1"/>
  <c r="H95" i="1"/>
  <c r="G95" i="1"/>
  <c r="F95" i="1"/>
  <c r="L90" i="1"/>
  <c r="J90" i="1"/>
  <c r="I90" i="1"/>
  <c r="H90" i="1"/>
  <c r="H91" i="1" s="1"/>
  <c r="G90" i="1"/>
  <c r="F90" i="1"/>
  <c r="B72" i="1"/>
  <c r="A72" i="1"/>
  <c r="L71" i="1"/>
  <c r="J71" i="1"/>
  <c r="I71" i="1"/>
  <c r="H71" i="1"/>
  <c r="G71" i="1"/>
  <c r="F71" i="1"/>
  <c r="B62" i="1"/>
  <c r="A62" i="1"/>
  <c r="L61" i="1"/>
  <c r="J61" i="1"/>
  <c r="I61" i="1"/>
  <c r="H61" i="1"/>
  <c r="H72" i="1" s="1"/>
  <c r="G61" i="1"/>
  <c r="F61" i="1"/>
  <c r="F72" i="1" s="1"/>
  <c r="B54" i="1"/>
  <c r="A54" i="1"/>
  <c r="L53" i="1"/>
  <c r="J53" i="1"/>
  <c r="I53" i="1"/>
  <c r="H53" i="1"/>
  <c r="G53" i="1"/>
  <c r="F53" i="1"/>
  <c r="B44" i="1"/>
  <c r="A44" i="1"/>
  <c r="L43" i="1"/>
  <c r="J43" i="1"/>
  <c r="I43" i="1"/>
  <c r="H43" i="1"/>
  <c r="G43" i="1"/>
  <c r="B36" i="1"/>
  <c r="A36" i="1"/>
  <c r="L35" i="1"/>
  <c r="J35" i="1"/>
  <c r="I35" i="1"/>
  <c r="H35" i="1"/>
  <c r="G35" i="1"/>
  <c r="F35" i="1"/>
  <c r="B26" i="1"/>
  <c r="A26" i="1"/>
  <c r="L25" i="1"/>
  <c r="J25" i="1"/>
  <c r="I25" i="1"/>
  <c r="H25" i="1"/>
  <c r="H36" i="1" s="1"/>
  <c r="G25" i="1"/>
  <c r="F25" i="1"/>
  <c r="B18" i="1"/>
  <c r="A18" i="1"/>
  <c r="L17" i="1"/>
  <c r="J17" i="1"/>
  <c r="I17" i="1"/>
  <c r="H17" i="1"/>
  <c r="G17" i="1"/>
  <c r="F17" i="1"/>
  <c r="L10" i="1"/>
  <c r="J10" i="1"/>
  <c r="I10" i="1"/>
  <c r="H10" i="1"/>
  <c r="G10" i="1"/>
  <c r="F10" i="1"/>
  <c r="J133" i="1" l="1"/>
  <c r="H54" i="1"/>
  <c r="H18" i="1"/>
  <c r="G118" i="1"/>
  <c r="L133" i="1"/>
  <c r="G165" i="1"/>
  <c r="H118" i="1"/>
  <c r="H165" i="1"/>
  <c r="G104" i="1"/>
  <c r="G149" i="1"/>
  <c r="I165" i="1"/>
  <c r="H104" i="1"/>
  <c r="J118" i="1"/>
  <c r="F133" i="1"/>
  <c r="H149" i="1"/>
  <c r="J165" i="1"/>
  <c r="L165" i="1"/>
  <c r="L118" i="1"/>
  <c r="J36" i="1"/>
  <c r="L104" i="1"/>
  <c r="G91" i="1"/>
  <c r="G72" i="1"/>
  <c r="G54" i="1"/>
  <c r="G36" i="1"/>
  <c r="F165" i="1"/>
  <c r="I149" i="1"/>
  <c r="F149" i="1"/>
  <c r="H133" i="1"/>
  <c r="F118" i="1"/>
  <c r="I118" i="1"/>
  <c r="F104" i="1"/>
  <c r="L91" i="1"/>
  <c r="I91" i="1"/>
  <c r="F91" i="1"/>
  <c r="J91" i="1"/>
  <c r="I72" i="1"/>
  <c r="L72" i="1"/>
  <c r="J72" i="1"/>
  <c r="J54" i="1"/>
  <c r="I54" i="1"/>
  <c r="L54" i="1"/>
  <c r="F54" i="1"/>
  <c r="L36" i="1"/>
  <c r="I36" i="1"/>
  <c r="F36" i="1"/>
  <c r="L18" i="1"/>
  <c r="F18" i="1"/>
  <c r="G18" i="1"/>
  <c r="J18" i="1"/>
  <c r="I18" i="1"/>
  <c r="H166" i="1" l="1"/>
  <c r="G166" i="1"/>
  <c r="I166" i="1"/>
  <c r="J166" i="1"/>
  <c r="L166" i="1"/>
  <c r="F166" i="1"/>
</calcChain>
</file>

<file path=xl/sharedStrings.xml><?xml version="1.0" encoding="utf-8"?>
<sst xmlns="http://schemas.openxmlformats.org/spreadsheetml/2006/main" count="313" uniqueCount="135">
  <si>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</si>
  <si>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</si>
  <si>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</si>
  <si>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</si>
  <si>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</si>
  <si>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</si>
  <si>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</si>
  <si>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</si>
  <si>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</si>
  <si>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</si>
  <si>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</si>
  <si>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</si>
  <si>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</si>
  <si>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</si>
  <si>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</si>
  <si>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</si>
  <si>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</si>
  <si>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</si>
  <si>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</si>
  <si>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</si>
  <si>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</si>
  <si>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</si>
  <si>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</si>
  <si>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</si>
  <si>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</si>
  <si>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</si>
  <si>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</si>
  <si>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</si>
  <si>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</si>
  <si>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</si>
  <si>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</si>
  <si>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</si>
  <si>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</si>
  <si>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</si>
  <si>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</si>
  <si>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</si>
  <si>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</si>
  <si>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</si>
  <si>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</si>
  <si>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</si>
  <si>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</si>
  <si>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</si>
  <si>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</si>
  <si>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</si>
  <si>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</si>
  <si>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</si>
  <si>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</si>
  <si>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</si>
  <si>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</si>
  <si>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</si>
  <si>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</si>
  <si>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</si>
  <si>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</si>
  <si>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</si>
  <si>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</si>
  <si>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</si>
  <si>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Фрукты свежие (мандарин)</t>
  </si>
  <si>
    <t>Каша молочная пшеничная с маслом сливочным</t>
  </si>
  <si>
    <t>ТТК № 34/Ш, ТТК № 420/Ш</t>
  </si>
  <si>
    <t>ТТК № 366/Ш</t>
  </si>
  <si>
    <t>ТТК № 245/Ш</t>
  </si>
  <si>
    <t>Чай с сахаром</t>
  </si>
  <si>
    <t>ТТК № 248/Ш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</si>
  <si>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</si>
  <si>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</si>
  <si>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</si>
  <si>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</si>
  <si>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</si>
  <si>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</si>
  <si>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</si>
  <si>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</si>
  <si>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</si>
  <si>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</si>
  <si>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</si>
  <si>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</si>
  <si>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</si>
  <si>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</si>
  <si>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</si>
  <si>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</si>
  <si>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</si>
  <si>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</si>
  <si>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</si>
  <si>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</si>
  <si>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</si>
  <si>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</si>
  <si>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</si>
  <si>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</si>
  <si>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</si>
  <si>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</si>
  <si>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Котлета рубленая (свинина), соус красный, макароны отварные</t>
  </si>
  <si>
    <t>ТТК № 453/Ш, ТТК № 12/Ш, ТТК № 363/Ш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</si>
  <si>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</si>
  <si>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</si>
  <si>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</si>
  <si>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</si>
  <si>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</si>
  <si>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</si>
  <si>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</si>
  <si>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Суп с макаронными изделиями с филе куриной грудки</t>
  </si>
  <si>
    <t>ТТК № 511/Ш, ТТК № 3/Ш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</si>
  <si>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</si>
  <si>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</si>
  <si>
    <t xml:space="preserve">Борщ </t>
  </si>
  <si>
    <t>ТТК № 517/Ш</t>
  </si>
  <si>
    <t>Мясо тушеное по - деревенски (свинина)</t>
  </si>
  <si>
    <t>Щи по - уральски</t>
  </si>
  <si>
    <t>128/2004</t>
  </si>
  <si>
    <t>Фрикадельки в соусе (свинина)</t>
  </si>
  <si>
    <t>ТТК № 513/Ш</t>
  </si>
  <si>
    <t>Суп  с бобовыми с филе куриной грудки</t>
  </si>
  <si>
    <t>Суп крестьянский с крупой</t>
  </si>
  <si>
    <t>ТТК № 515/Ш</t>
  </si>
  <si>
    <t>Котлета "Новость" (из свинины), соус овощной</t>
  </si>
  <si>
    <t>ТТК № 169/Ш, ТТК № 87/Ш</t>
  </si>
  <si>
    <t>ТТК №248/Ш</t>
  </si>
  <si>
    <t>хлеб белый</t>
  </si>
  <si>
    <t>Батон йодированный</t>
  </si>
  <si>
    <t>Суп рыбный с рисом</t>
  </si>
  <si>
    <t>ТТК № 516/Ш</t>
  </si>
  <si>
    <t xml:space="preserve">Котлета с овощами (свинина), соус сметанный </t>
  </si>
  <si>
    <t>ТТК № 165/Ш, 600/2004</t>
  </si>
  <si>
    <t>Наггетсы куриные, соус красный, макароны отварные</t>
  </si>
  <si>
    <t>ТТК № 150/Ш, ТТК № 12/Ш, ТТК № 363/Ш</t>
  </si>
  <si>
    <t>Суп из овощей</t>
  </si>
  <si>
    <t>135/2004</t>
  </si>
  <si>
    <t>Тефтели из свинины</t>
  </si>
  <si>
    <t>ТТК № 460/Ш</t>
  </si>
  <si>
    <t xml:space="preserve">хлеб </t>
  </si>
  <si>
    <t>Каша молочная рисовая с джемом</t>
  </si>
  <si>
    <t>ТТК № 520/Ш</t>
  </si>
  <si>
    <t>ТТК № 521/Ш</t>
  </si>
  <si>
    <t>Бутерброд с маслом и сыром "Русич"</t>
  </si>
  <si>
    <t>Котлета рыбная, соус молочный, пюре по - деревенски из картофеля, овощи цветные припущенные</t>
  </si>
  <si>
    <t>388/2004, ТТК № 22/Ш, ТТК № 518/Ш, ТТК № 497/Ш</t>
  </si>
  <si>
    <t>МАОУ " СОШ № 33"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</si>
</sst>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4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3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26" xfId="0" applyNumberFormat="1" applyFont="1" applyFill="1" applyBorder="1" applyAlignment="1" applyProtection="1">
      <alignment horizontal="center"/>
      <protection locked="0"/>
    </xf>
    <xf numFmtId="0" fontId="13" fillId="4" borderId="22" xfId="0" applyNumberFormat="1" applyFon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6" xfId="0" applyNumberFormat="1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wrapText="1"/>
    </xf>
    <xf numFmtId="2" fontId="4" fillId="4" borderId="2" xfId="0" applyNumberFormat="1" applyFont="1" applyFill="1" applyBorder="1" applyAlignment="1">
      <alignment horizontal="center" wrapText="1"/>
    </xf>
    <xf numFmtId="2" fontId="4" fillId="4" borderId="33" xfId="0" applyNumberFormat="1" applyFont="1" applyFill="1" applyBorder="1" applyAlignment="1">
      <alignment horizontal="center" wrapText="1"/>
    </xf>
    <xf numFmtId="0" fontId="0" fillId="5" borderId="2" xfId="0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30" xfId="0" applyFont="1" applyBorder="1" applyAlignment="1">
      <alignment horizontal="center"/>
    </xf>
    <xf numFmtId="0" fontId="4" fillId="0" borderId="29" xfId="0" applyFont="1" applyBorder="1" applyAlignment="1">
      <alignment horizontal="center" vertical="top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4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 wrapText="1"/>
    </xf>
    <xf numFmtId="0" fontId="0" fillId="0" borderId="36" xfId="0" applyBorder="1"/>
    <xf numFmtId="0" fontId="0" fillId="2" borderId="36" xfId="0" applyFill="1" applyBorder="1" applyProtection="1">
      <protection locked="0"/>
    </xf>
    <xf numFmtId="0" fontId="7" fillId="0" borderId="36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6" xfId="0" applyBorder="1" applyAlignment="1">
      <alignment vertical="top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8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P3" sqref="P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140625" style="2" customWidth="1"/>
    <col min="6" max="6" width="9.28515625" style="2" customWidth="1"/>
    <col min="7" max="7" width="7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28515625" style="2" customWidth="1"/>
    <col min="13" max="16384" width="9.140625" style="2"/>
  </cols>
  <sheetData>
    <row r="1" spans="1:12" ht="15" x14ac:dyDescent="0.25">
      <c r="A1" s="1" t="s">
        <v>7</v>
      </c>
      <c r="C1" s="152" t="s">
        <v>134</v>
      </c>
      <c r="D1" s="153"/>
      <c r="E1" s="153"/>
      <c r="F1" s="12" t="s">
        <v>16</v>
      </c>
      <c r="G1" s="2" t="s">
        <v>17</v>
      </c>
      <c r="H1" s="154"/>
      <c r="I1" s="154"/>
      <c r="J1" s="154"/>
      <c r="K1" s="154"/>
    </row>
    <row r="2" spans="1:12" ht="18" x14ac:dyDescent="0.2">
      <c r="A2" s="34" t="s">
        <v>6</v>
      </c>
      <c r="C2" s="2"/>
      <c r="G2" s="2" t="s">
        <v>18</v>
      </c>
      <c r="H2" s="154"/>
      <c r="I2" s="154"/>
      <c r="J2" s="154"/>
      <c r="K2" s="154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39">
        <v>20</v>
      </c>
      <c r="I3" s="39">
        <v>1</v>
      </c>
      <c r="J3" s="40">
        <v>2025</v>
      </c>
      <c r="K3" s="41"/>
    </row>
    <row r="4" spans="1:12" ht="13.5" thickBot="1" x14ac:dyDescent="0.25">
      <c r="C4" s="2"/>
      <c r="D4" s="4"/>
      <c r="H4" s="38" t="s">
        <v>36</v>
      </c>
      <c r="I4" s="38" t="s">
        <v>37</v>
      </c>
      <c r="J4" s="38" t="s">
        <v>38</v>
      </c>
    </row>
    <row r="5" spans="1:12" ht="33.75" x14ac:dyDescent="0.2">
      <c r="A5" s="138" t="s">
        <v>14</v>
      </c>
      <c r="B5" s="140" t="s">
        <v>15</v>
      </c>
      <c r="C5" s="139" t="s">
        <v>0</v>
      </c>
      <c r="D5" s="139" t="s">
        <v>13</v>
      </c>
      <c r="E5" s="139" t="s">
        <v>12</v>
      </c>
      <c r="F5" s="139" t="s">
        <v>34</v>
      </c>
      <c r="G5" s="139" t="s">
        <v>1</v>
      </c>
      <c r="H5" s="139" t="s">
        <v>2</v>
      </c>
      <c r="I5" s="139" t="s">
        <v>3</v>
      </c>
      <c r="J5" s="139" t="s">
        <v>10</v>
      </c>
      <c r="K5" s="141" t="s">
        <v>11</v>
      </c>
      <c r="L5" s="139" t="s">
        <v>35</v>
      </c>
    </row>
    <row r="6" spans="1:12" ht="30" x14ac:dyDescent="0.25">
      <c r="A6" s="22">
        <v>1</v>
      </c>
      <c r="B6" s="15">
        <v>1</v>
      </c>
      <c r="C6" s="11" t="s">
        <v>20</v>
      </c>
      <c r="D6" s="8" t="s">
        <v>21</v>
      </c>
      <c r="E6" s="43" t="s">
        <v>79</v>
      </c>
      <c r="F6" s="102">
        <v>200</v>
      </c>
      <c r="G6" s="142">
        <v>4.8</v>
      </c>
      <c r="H6" s="142">
        <v>5.9</v>
      </c>
      <c r="I6" s="143">
        <v>37.4</v>
      </c>
      <c r="J6" s="144">
        <v>217.7</v>
      </c>
      <c r="K6" s="43" t="s">
        <v>80</v>
      </c>
      <c r="L6" s="145">
        <v>12.9</v>
      </c>
    </row>
    <row r="7" spans="1:12" ht="30" x14ac:dyDescent="0.25">
      <c r="A7" s="22"/>
      <c r="B7" s="15"/>
      <c r="C7" s="11"/>
      <c r="D7" s="98" t="s">
        <v>26</v>
      </c>
      <c r="E7" s="44" t="s">
        <v>74</v>
      </c>
      <c r="F7" s="92">
        <v>60</v>
      </c>
      <c r="G7" s="93">
        <v>8.4</v>
      </c>
      <c r="H7" s="87">
        <v>6</v>
      </c>
      <c r="I7" s="94">
        <v>19</v>
      </c>
      <c r="J7" s="87">
        <v>163.19999999999999</v>
      </c>
      <c r="K7" s="44" t="s">
        <v>51</v>
      </c>
      <c r="L7" s="88">
        <v>32.53</v>
      </c>
    </row>
    <row r="8" spans="1:12" ht="30" x14ac:dyDescent="0.25">
      <c r="A8" s="22"/>
      <c r="B8" s="15"/>
      <c r="C8" s="11"/>
      <c r="D8" s="7" t="s">
        <v>22</v>
      </c>
      <c r="E8" s="45" t="s">
        <v>76</v>
      </c>
      <c r="F8" s="60">
        <v>200</v>
      </c>
      <c r="G8" s="68">
        <v>1.8</v>
      </c>
      <c r="H8" s="72">
        <v>3.6</v>
      </c>
      <c r="I8" s="78">
        <v>14.3</v>
      </c>
      <c r="J8" s="72">
        <v>93.3</v>
      </c>
      <c r="K8" s="96" t="s">
        <v>75</v>
      </c>
      <c r="L8" s="89">
        <v>21.71</v>
      </c>
    </row>
    <row r="9" spans="1:12" ht="15.75" thickBot="1" x14ac:dyDescent="0.3">
      <c r="A9" s="22"/>
      <c r="B9" s="15"/>
      <c r="C9" s="11"/>
      <c r="D9" s="7" t="s">
        <v>24</v>
      </c>
      <c r="E9" s="46" t="s">
        <v>41</v>
      </c>
      <c r="F9" s="61">
        <v>126</v>
      </c>
      <c r="G9" s="69">
        <v>0.5</v>
      </c>
      <c r="H9" s="74">
        <v>0.5</v>
      </c>
      <c r="I9" s="79">
        <v>12.3</v>
      </c>
      <c r="J9" s="74">
        <v>59.2</v>
      </c>
      <c r="K9" s="37"/>
      <c r="L9" s="90">
        <v>22.86</v>
      </c>
    </row>
    <row r="10" spans="1:12" ht="15.75" thickBot="1" x14ac:dyDescent="0.3">
      <c r="A10" s="23"/>
      <c r="B10" s="17"/>
      <c r="C10" s="8"/>
      <c r="D10" s="18" t="s">
        <v>33</v>
      </c>
      <c r="E10" s="9"/>
      <c r="F10" s="62">
        <f>SUM(F6:F9)</f>
        <v>586</v>
      </c>
      <c r="G10" s="54">
        <f>SUM(G6:G9)</f>
        <v>15.5</v>
      </c>
      <c r="H10" s="54">
        <f>SUM(H6:H9)</f>
        <v>16</v>
      </c>
      <c r="I10" s="54">
        <f>SUM(I6:I9)</f>
        <v>83</v>
      </c>
      <c r="J10" s="54">
        <f>SUM(J6:J9)</f>
        <v>533.4</v>
      </c>
      <c r="K10" s="24"/>
      <c r="L10" s="54">
        <f>SUM(L6:L9)</f>
        <v>90</v>
      </c>
    </row>
    <row r="11" spans="1:12" ht="20.25" customHeight="1" x14ac:dyDescent="0.25">
      <c r="A11" s="22">
        <v>1</v>
      </c>
      <c r="B11" s="15">
        <v>1</v>
      </c>
      <c r="C11" s="11" t="s">
        <v>25</v>
      </c>
      <c r="D11" s="7" t="s">
        <v>27</v>
      </c>
      <c r="E11" s="42" t="s">
        <v>81</v>
      </c>
      <c r="F11" s="60">
        <v>250</v>
      </c>
      <c r="G11" s="70">
        <v>3.5</v>
      </c>
      <c r="H11" s="70">
        <v>4.8</v>
      </c>
      <c r="I11" s="80">
        <v>21.1</v>
      </c>
      <c r="J11" s="70">
        <v>137.4</v>
      </c>
      <c r="K11" s="42" t="s">
        <v>82</v>
      </c>
      <c r="L11" s="73">
        <v>23.04</v>
      </c>
    </row>
    <row r="12" spans="1:12" ht="30" x14ac:dyDescent="0.25">
      <c r="A12" s="22"/>
      <c r="B12" s="15"/>
      <c r="C12" s="11"/>
      <c r="D12" s="7" t="s">
        <v>28</v>
      </c>
      <c r="E12" s="48" t="s">
        <v>83</v>
      </c>
      <c r="F12" s="60">
        <v>200</v>
      </c>
      <c r="G12" s="71">
        <v>16.899999999999999</v>
      </c>
      <c r="H12" s="71">
        <v>19.100000000000001</v>
      </c>
      <c r="I12" s="81">
        <v>48.1</v>
      </c>
      <c r="J12" s="71">
        <v>428.1</v>
      </c>
      <c r="K12" s="47" t="s">
        <v>84</v>
      </c>
      <c r="L12" s="72">
        <v>47.02</v>
      </c>
    </row>
    <row r="13" spans="1:12" ht="30" x14ac:dyDescent="0.25">
      <c r="A13" s="22"/>
      <c r="B13" s="15"/>
      <c r="C13" s="11"/>
      <c r="D13" s="7" t="s">
        <v>30</v>
      </c>
      <c r="E13" s="48" t="s">
        <v>45</v>
      </c>
      <c r="F13" s="60">
        <v>200</v>
      </c>
      <c r="G13" s="72">
        <v>0.2</v>
      </c>
      <c r="H13" s="72">
        <v>0</v>
      </c>
      <c r="I13" s="78">
        <v>9.6999999999999993</v>
      </c>
      <c r="J13" s="72">
        <v>38.799999999999997</v>
      </c>
      <c r="K13" s="47" t="s">
        <v>44</v>
      </c>
      <c r="L13" s="72">
        <v>7.81</v>
      </c>
    </row>
    <row r="14" spans="1:12" ht="15" x14ac:dyDescent="0.25">
      <c r="A14" s="22"/>
      <c r="B14" s="15"/>
      <c r="C14" s="11"/>
      <c r="D14" s="7" t="s">
        <v>127</v>
      </c>
      <c r="E14" s="45" t="s">
        <v>46</v>
      </c>
      <c r="F14" s="64">
        <v>57</v>
      </c>
      <c r="G14" s="72">
        <v>3.7</v>
      </c>
      <c r="H14" s="72">
        <v>0.6</v>
      </c>
      <c r="I14" s="78">
        <v>23.4</v>
      </c>
      <c r="J14" s="72">
        <v>114</v>
      </c>
      <c r="K14" s="37"/>
      <c r="L14" s="72">
        <v>5.13</v>
      </c>
    </row>
    <row r="15" spans="1:12" ht="15" x14ac:dyDescent="0.25">
      <c r="A15" s="22"/>
      <c r="B15" s="15"/>
      <c r="C15" s="11"/>
      <c r="D15" s="6"/>
      <c r="E15" s="36"/>
      <c r="F15" s="60"/>
      <c r="G15" s="53"/>
      <c r="H15" s="53"/>
      <c r="I15" s="53"/>
      <c r="J15" s="53"/>
      <c r="K15" s="37"/>
      <c r="L15" s="53"/>
    </row>
    <row r="16" spans="1:12" ht="15" x14ac:dyDescent="0.25">
      <c r="A16" s="22"/>
      <c r="B16" s="15"/>
      <c r="C16" s="11"/>
      <c r="D16" s="6"/>
      <c r="E16" s="36"/>
      <c r="F16" s="60"/>
      <c r="G16" s="53"/>
      <c r="H16" s="53"/>
      <c r="I16" s="53"/>
      <c r="J16" s="53"/>
      <c r="K16" s="37"/>
      <c r="L16" s="53"/>
    </row>
    <row r="17" spans="1:12" ht="15" x14ac:dyDescent="0.25">
      <c r="A17" s="23"/>
      <c r="B17" s="17"/>
      <c r="C17" s="8"/>
      <c r="D17" s="18" t="s">
        <v>33</v>
      </c>
      <c r="E17" s="9"/>
      <c r="F17" s="62">
        <f>SUM(F11:F16)</f>
        <v>707</v>
      </c>
      <c r="G17" s="54">
        <f>SUM(G11:G16)</f>
        <v>24.299999999999997</v>
      </c>
      <c r="H17" s="54">
        <f>SUM(H11:H16)</f>
        <v>24.500000000000004</v>
      </c>
      <c r="I17" s="54">
        <f>SUM(I11:I16)</f>
        <v>102.30000000000001</v>
      </c>
      <c r="J17" s="54">
        <f>SUM(J11:J16)</f>
        <v>718.3</v>
      </c>
      <c r="K17" s="24"/>
      <c r="L17" s="54">
        <f>SUM(L11:L16)</f>
        <v>83</v>
      </c>
    </row>
    <row r="18" spans="1:12" ht="15.75" thickBot="1" x14ac:dyDescent="0.25">
      <c r="A18" s="28">
        <f>A6</f>
        <v>1</v>
      </c>
      <c r="B18" s="29">
        <f>B6</f>
        <v>1</v>
      </c>
      <c r="C18" s="149" t="s">
        <v>4</v>
      </c>
      <c r="D18" s="150"/>
      <c r="E18" s="30"/>
      <c r="F18" s="63">
        <f>F10+F17</f>
        <v>1293</v>
      </c>
      <c r="G18" s="55">
        <f>G10+G17</f>
        <v>39.799999999999997</v>
      </c>
      <c r="H18" s="55">
        <f>H10+H17</f>
        <v>40.5</v>
      </c>
      <c r="I18" s="55">
        <f>I10+I17</f>
        <v>185.3</v>
      </c>
      <c r="J18" s="55">
        <f>J10+J17</f>
        <v>1251.6999999999998</v>
      </c>
      <c r="K18" s="31"/>
      <c r="L18" s="55">
        <f>L10+L17</f>
        <v>173</v>
      </c>
    </row>
    <row r="19" spans="1:12" ht="45" x14ac:dyDescent="0.25">
      <c r="A19" s="14">
        <v>1</v>
      </c>
      <c r="B19" s="15">
        <v>2</v>
      </c>
      <c r="C19" s="21" t="s">
        <v>20</v>
      </c>
      <c r="D19" s="5" t="s">
        <v>21</v>
      </c>
      <c r="E19" s="42" t="s">
        <v>85</v>
      </c>
      <c r="F19" s="59">
        <v>180</v>
      </c>
      <c r="G19" s="73">
        <v>15</v>
      </c>
      <c r="H19" s="73">
        <v>16.100000000000001</v>
      </c>
      <c r="I19" s="82">
        <v>53.2</v>
      </c>
      <c r="J19" s="73">
        <v>417.7</v>
      </c>
      <c r="K19" s="42" t="s">
        <v>86</v>
      </c>
      <c r="L19" s="73">
        <v>60.16</v>
      </c>
    </row>
    <row r="20" spans="1:12" ht="30" x14ac:dyDescent="0.25">
      <c r="A20" s="14"/>
      <c r="B20" s="15"/>
      <c r="C20" s="11"/>
      <c r="D20" s="7" t="s">
        <v>22</v>
      </c>
      <c r="E20" s="48" t="s">
        <v>47</v>
      </c>
      <c r="F20" s="60">
        <v>210</v>
      </c>
      <c r="G20" s="72">
        <v>0.2</v>
      </c>
      <c r="H20" s="72">
        <v>0</v>
      </c>
      <c r="I20" s="78">
        <v>5.3</v>
      </c>
      <c r="J20" s="72">
        <v>21.8</v>
      </c>
      <c r="K20" s="43" t="s">
        <v>39</v>
      </c>
      <c r="L20" s="72">
        <v>5.54</v>
      </c>
    </row>
    <row r="21" spans="1:12" ht="15" x14ac:dyDescent="0.25">
      <c r="A21" s="14"/>
      <c r="B21" s="15"/>
      <c r="C21" s="11"/>
      <c r="D21" s="7" t="s">
        <v>23</v>
      </c>
      <c r="E21" s="48"/>
      <c r="F21" s="66"/>
      <c r="G21" s="72"/>
      <c r="H21" s="72"/>
      <c r="I21" s="78"/>
      <c r="J21" s="72"/>
      <c r="K21" s="37"/>
      <c r="L21" s="72"/>
    </row>
    <row r="22" spans="1:12" ht="15" x14ac:dyDescent="0.25">
      <c r="A22" s="14"/>
      <c r="B22" s="15"/>
      <c r="C22" s="11"/>
      <c r="D22" s="8" t="s">
        <v>24</v>
      </c>
      <c r="E22" s="44" t="s">
        <v>41</v>
      </c>
      <c r="F22" s="87">
        <v>134</v>
      </c>
      <c r="G22" s="99">
        <v>0.5</v>
      </c>
      <c r="H22" s="99">
        <v>0.5</v>
      </c>
      <c r="I22" s="100">
        <v>13.1</v>
      </c>
      <c r="J22" s="99">
        <v>63</v>
      </c>
      <c r="K22" s="101"/>
      <c r="L22" s="99">
        <v>24.3</v>
      </c>
    </row>
    <row r="23" spans="1:12" ht="15" x14ac:dyDescent="0.25">
      <c r="A23" s="14"/>
      <c r="B23" s="15"/>
      <c r="C23" s="11"/>
      <c r="D23" s="6"/>
      <c r="E23" s="36"/>
      <c r="F23" s="60"/>
      <c r="G23" s="53"/>
      <c r="H23" s="53"/>
      <c r="I23" s="53"/>
      <c r="J23" s="53"/>
      <c r="K23" s="37"/>
      <c r="L23" s="53"/>
    </row>
    <row r="24" spans="1:12" ht="15" x14ac:dyDescent="0.25">
      <c r="A24" s="14"/>
      <c r="B24" s="15"/>
      <c r="C24" s="11"/>
      <c r="D24" s="6"/>
      <c r="E24" s="36"/>
      <c r="F24" s="60"/>
      <c r="G24" s="53"/>
      <c r="H24" s="53"/>
      <c r="I24" s="53"/>
      <c r="J24" s="53"/>
      <c r="K24" s="37"/>
      <c r="L24" s="53"/>
    </row>
    <row r="25" spans="1:12" ht="15" x14ac:dyDescent="0.25">
      <c r="A25" s="16"/>
      <c r="B25" s="17"/>
      <c r="C25" s="8"/>
      <c r="D25" s="18" t="s">
        <v>33</v>
      </c>
      <c r="E25" s="9"/>
      <c r="F25" s="62">
        <f>SUM(F19:F24)</f>
        <v>524</v>
      </c>
      <c r="G25" s="54">
        <f>SUM(G19:G24)</f>
        <v>15.7</v>
      </c>
      <c r="H25" s="54">
        <f>SUM(H19:H24)</f>
        <v>16.600000000000001</v>
      </c>
      <c r="I25" s="54">
        <f>SUM(I19:I24)</f>
        <v>71.599999999999994</v>
      </c>
      <c r="J25" s="54">
        <f>SUM(J19:J24)</f>
        <v>502.5</v>
      </c>
      <c r="K25" s="24"/>
      <c r="L25" s="54">
        <f>SUM(L19:L24)</f>
        <v>90</v>
      </c>
    </row>
    <row r="26" spans="1:12" ht="15" x14ac:dyDescent="0.25">
      <c r="A26" s="13">
        <f>A19</f>
        <v>1</v>
      </c>
      <c r="B26" s="13">
        <f>B19</f>
        <v>2</v>
      </c>
      <c r="C26" s="10" t="s">
        <v>25</v>
      </c>
      <c r="D26" s="7" t="s">
        <v>26</v>
      </c>
      <c r="E26" s="36"/>
      <c r="F26" s="60"/>
      <c r="G26" s="53"/>
      <c r="H26" s="53"/>
      <c r="I26" s="53"/>
      <c r="J26" s="53"/>
      <c r="K26" s="37"/>
      <c r="L26" s="53"/>
    </row>
    <row r="27" spans="1:12" ht="21.75" customHeight="1" x14ac:dyDescent="0.25">
      <c r="A27" s="14"/>
      <c r="B27" s="15"/>
      <c r="C27" s="11"/>
      <c r="D27" s="8" t="s">
        <v>27</v>
      </c>
      <c r="E27" s="43" t="s">
        <v>87</v>
      </c>
      <c r="F27" s="102">
        <v>250</v>
      </c>
      <c r="G27" s="77">
        <v>3.9</v>
      </c>
      <c r="H27" s="77">
        <v>4.3</v>
      </c>
      <c r="I27" s="85">
        <v>14.5</v>
      </c>
      <c r="J27" s="77">
        <v>112.2</v>
      </c>
      <c r="K27" s="43" t="s">
        <v>88</v>
      </c>
      <c r="L27" s="71">
        <v>15.46</v>
      </c>
    </row>
    <row r="28" spans="1:12" ht="31.5" customHeight="1" x14ac:dyDescent="0.25">
      <c r="A28" s="14"/>
      <c r="B28" s="15"/>
      <c r="C28" s="11"/>
      <c r="D28" s="7" t="s">
        <v>28</v>
      </c>
      <c r="E28" s="48" t="s">
        <v>54</v>
      </c>
      <c r="F28" s="60">
        <v>220</v>
      </c>
      <c r="G28" s="71">
        <v>17.2</v>
      </c>
      <c r="H28" s="71">
        <v>20.399999999999999</v>
      </c>
      <c r="I28" s="81">
        <v>52.8</v>
      </c>
      <c r="J28" s="71">
        <v>463.6</v>
      </c>
      <c r="K28" s="43" t="s">
        <v>53</v>
      </c>
      <c r="L28" s="72">
        <v>52.26</v>
      </c>
    </row>
    <row r="29" spans="1:12" ht="19.5" customHeight="1" x14ac:dyDescent="0.25">
      <c r="A29" s="14"/>
      <c r="B29" s="15"/>
      <c r="C29" s="11"/>
      <c r="D29" s="7" t="s">
        <v>29</v>
      </c>
      <c r="E29" s="48"/>
      <c r="F29" s="60"/>
      <c r="G29" s="72"/>
      <c r="H29" s="72"/>
      <c r="I29" s="78"/>
      <c r="J29" s="72"/>
      <c r="K29" s="48"/>
      <c r="L29" s="72"/>
    </row>
    <row r="30" spans="1:12" ht="30" x14ac:dyDescent="0.25">
      <c r="A30" s="14"/>
      <c r="B30" s="15"/>
      <c r="C30" s="11"/>
      <c r="D30" s="7" t="s">
        <v>30</v>
      </c>
      <c r="E30" s="48" t="s">
        <v>73</v>
      </c>
      <c r="F30" s="60">
        <v>200</v>
      </c>
      <c r="G30" s="72">
        <v>0.1</v>
      </c>
      <c r="H30" s="72">
        <v>0</v>
      </c>
      <c r="I30" s="78">
        <v>14.2</v>
      </c>
      <c r="J30" s="95">
        <v>55.4</v>
      </c>
      <c r="K30" s="43" t="s">
        <v>55</v>
      </c>
      <c r="L30" s="72">
        <v>10.56</v>
      </c>
    </row>
    <row r="31" spans="1:12" ht="15" x14ac:dyDescent="0.25">
      <c r="A31" s="14"/>
      <c r="B31" s="15"/>
      <c r="C31" s="11"/>
      <c r="D31" s="7" t="s">
        <v>31</v>
      </c>
      <c r="E31" s="36"/>
      <c r="F31" s="60"/>
      <c r="G31" s="53"/>
      <c r="H31" s="53"/>
      <c r="I31" s="53"/>
      <c r="J31" s="53"/>
      <c r="K31" s="37"/>
      <c r="L31" s="53"/>
    </row>
    <row r="32" spans="1:12" ht="15" x14ac:dyDescent="0.25">
      <c r="A32" s="14"/>
      <c r="B32" s="15"/>
      <c r="C32" s="11"/>
      <c r="D32" s="7" t="s">
        <v>32</v>
      </c>
      <c r="E32" s="45" t="s">
        <v>46</v>
      </c>
      <c r="F32" s="66">
        <v>52</v>
      </c>
      <c r="G32" s="72">
        <v>3.4</v>
      </c>
      <c r="H32" s="72">
        <v>0.5</v>
      </c>
      <c r="I32" s="78">
        <v>21.3</v>
      </c>
      <c r="J32" s="72">
        <v>104</v>
      </c>
      <c r="K32" s="37"/>
      <c r="L32" s="72">
        <v>4.72</v>
      </c>
    </row>
    <row r="33" spans="1:12" ht="15" x14ac:dyDescent="0.25">
      <c r="A33" s="14"/>
      <c r="B33" s="15"/>
      <c r="C33" s="11"/>
      <c r="D33" s="6"/>
      <c r="E33" s="36"/>
      <c r="F33" s="60"/>
      <c r="G33" s="53"/>
      <c r="H33" s="53"/>
      <c r="I33" s="53"/>
      <c r="J33" s="53"/>
      <c r="K33" s="37"/>
      <c r="L33" s="53"/>
    </row>
    <row r="34" spans="1:12" ht="15" x14ac:dyDescent="0.25">
      <c r="A34" s="14"/>
      <c r="B34" s="15"/>
      <c r="C34" s="11"/>
      <c r="D34" s="6"/>
      <c r="E34" s="36"/>
      <c r="F34" s="60"/>
      <c r="G34" s="53"/>
      <c r="H34" s="53"/>
      <c r="I34" s="53"/>
      <c r="J34" s="53"/>
      <c r="K34" s="37"/>
      <c r="L34" s="53"/>
    </row>
    <row r="35" spans="1:12" ht="15" x14ac:dyDescent="0.25">
      <c r="A35" s="16"/>
      <c r="B35" s="17"/>
      <c r="C35" s="8"/>
      <c r="D35" s="18" t="s">
        <v>33</v>
      </c>
      <c r="E35" s="9"/>
      <c r="F35" s="62">
        <f>SUM(F26:F34)</f>
        <v>722</v>
      </c>
      <c r="G35" s="54">
        <f t="shared" ref="G35" si="0">SUM(G26:G34)</f>
        <v>24.599999999999998</v>
      </c>
      <c r="H35" s="54">
        <f t="shared" ref="H35" si="1">SUM(H26:H34)</f>
        <v>25.2</v>
      </c>
      <c r="I35" s="54">
        <f t="shared" ref="I35" si="2">SUM(I26:I34)</f>
        <v>102.8</v>
      </c>
      <c r="J35" s="54">
        <f t="shared" ref="J35:L35" si="3">SUM(J26:J34)</f>
        <v>735.2</v>
      </c>
      <c r="K35" s="24"/>
      <c r="L35" s="54">
        <f t="shared" si="3"/>
        <v>83</v>
      </c>
    </row>
    <row r="36" spans="1:12" ht="15.75" customHeight="1" thickBot="1" x14ac:dyDescent="0.25">
      <c r="A36" s="32">
        <f>A19</f>
        <v>1</v>
      </c>
      <c r="B36" s="32">
        <f>B19</f>
        <v>2</v>
      </c>
      <c r="C36" s="149" t="s">
        <v>4</v>
      </c>
      <c r="D36" s="150"/>
      <c r="E36" s="30"/>
      <c r="F36" s="63">
        <f>F25+F35</f>
        <v>1246</v>
      </c>
      <c r="G36" s="55">
        <f t="shared" ref="G36" si="4">G25+G35</f>
        <v>40.299999999999997</v>
      </c>
      <c r="H36" s="55">
        <f t="shared" ref="H36" si="5">H25+H35</f>
        <v>41.8</v>
      </c>
      <c r="I36" s="55">
        <f t="shared" ref="I36" si="6">I25+I35</f>
        <v>174.39999999999998</v>
      </c>
      <c r="J36" s="55">
        <f t="shared" ref="J36:L36" si="7">J25+J35</f>
        <v>1237.7</v>
      </c>
      <c r="K36" s="31"/>
      <c r="L36" s="55">
        <f t="shared" si="7"/>
        <v>173</v>
      </c>
    </row>
    <row r="37" spans="1:12" ht="75" x14ac:dyDescent="0.25">
      <c r="A37" s="19">
        <v>1</v>
      </c>
      <c r="B37" s="20">
        <v>3</v>
      </c>
      <c r="C37" s="21" t="s">
        <v>20</v>
      </c>
      <c r="D37" s="5" t="s">
        <v>21</v>
      </c>
      <c r="E37" s="42" t="s">
        <v>89</v>
      </c>
      <c r="F37" s="59">
        <v>260</v>
      </c>
      <c r="G37" s="73">
        <v>15.5</v>
      </c>
      <c r="H37" s="73">
        <v>18.5</v>
      </c>
      <c r="I37" s="82">
        <v>48</v>
      </c>
      <c r="J37" s="73">
        <v>420.5</v>
      </c>
      <c r="K37" s="42" t="s">
        <v>90</v>
      </c>
      <c r="L37" s="73">
        <v>53.22</v>
      </c>
    </row>
    <row r="38" spans="1:12" ht="30" x14ac:dyDescent="0.25">
      <c r="A38" s="22"/>
      <c r="B38" s="15"/>
      <c r="C38" s="11"/>
      <c r="D38" s="7" t="s">
        <v>22</v>
      </c>
      <c r="E38" s="48" t="s">
        <v>40</v>
      </c>
      <c r="F38" s="60">
        <v>205</v>
      </c>
      <c r="G38" s="72">
        <v>0.1</v>
      </c>
      <c r="H38" s="72">
        <v>0</v>
      </c>
      <c r="I38" s="78">
        <v>5.0999999999999996</v>
      </c>
      <c r="J38" s="72">
        <v>20.7</v>
      </c>
      <c r="K38" s="48" t="s">
        <v>39</v>
      </c>
      <c r="L38" s="72">
        <v>3.54</v>
      </c>
    </row>
    <row r="39" spans="1:12" ht="15" x14ac:dyDescent="0.25">
      <c r="A39" s="22"/>
      <c r="B39" s="15"/>
      <c r="C39" s="11"/>
      <c r="D39" s="7" t="s">
        <v>23</v>
      </c>
      <c r="E39" s="48" t="s">
        <v>46</v>
      </c>
      <c r="F39" s="60">
        <v>40</v>
      </c>
      <c r="G39" s="72">
        <v>2.6</v>
      </c>
      <c r="H39" s="72">
        <v>0.4</v>
      </c>
      <c r="I39" s="78">
        <v>16.399999999999999</v>
      </c>
      <c r="J39" s="53">
        <v>80</v>
      </c>
      <c r="K39" s="37"/>
      <c r="L39" s="53">
        <v>3.6</v>
      </c>
    </row>
    <row r="40" spans="1:12" ht="15.75" thickBot="1" x14ac:dyDescent="0.3">
      <c r="A40" s="22"/>
      <c r="B40" s="15"/>
      <c r="C40" s="11"/>
      <c r="D40" s="7" t="s">
        <v>24</v>
      </c>
      <c r="E40" s="46" t="s">
        <v>56</v>
      </c>
      <c r="F40" s="67">
        <v>113</v>
      </c>
      <c r="G40" s="75">
        <v>0.9</v>
      </c>
      <c r="H40" s="75">
        <v>0.2</v>
      </c>
      <c r="I40" s="83">
        <v>8.5</v>
      </c>
      <c r="J40" s="75">
        <v>37.299999999999997</v>
      </c>
      <c r="K40" s="37"/>
      <c r="L40" s="75">
        <v>29.64</v>
      </c>
    </row>
    <row r="41" spans="1:12" ht="15" x14ac:dyDescent="0.25">
      <c r="A41" s="22"/>
      <c r="B41" s="15"/>
      <c r="C41" s="11"/>
      <c r="D41" s="6"/>
      <c r="E41" s="36"/>
      <c r="F41" s="60"/>
      <c r="G41" s="53"/>
      <c r="H41" s="53"/>
      <c r="I41" s="53"/>
      <c r="J41" s="53"/>
      <c r="K41" s="37"/>
      <c r="L41" s="53"/>
    </row>
    <row r="42" spans="1:12" ht="15" x14ac:dyDescent="0.25">
      <c r="A42" s="22"/>
      <c r="B42" s="15"/>
      <c r="C42" s="11"/>
      <c r="D42" s="6"/>
      <c r="E42" s="36"/>
      <c r="F42" s="60"/>
      <c r="G42" s="53"/>
      <c r="H42" s="53"/>
      <c r="I42" s="53"/>
      <c r="J42" s="53"/>
      <c r="K42" s="37"/>
      <c r="L42" s="53"/>
    </row>
    <row r="43" spans="1:12" ht="15" x14ac:dyDescent="0.25">
      <c r="A43" s="23"/>
      <c r="B43" s="17"/>
      <c r="C43" s="8"/>
      <c r="D43" s="18" t="s">
        <v>33</v>
      </c>
      <c r="E43" s="9"/>
      <c r="F43" s="62">
        <f>SUM(F37:F42)</f>
        <v>618</v>
      </c>
      <c r="G43" s="54">
        <f>SUM(G37:G42)</f>
        <v>19.099999999999998</v>
      </c>
      <c r="H43" s="54">
        <f>SUM(H37:H42)</f>
        <v>19.099999999999998</v>
      </c>
      <c r="I43" s="54">
        <f>SUM(I37:I42)</f>
        <v>78</v>
      </c>
      <c r="J43" s="54">
        <f>SUM(J37:J42)</f>
        <v>558.5</v>
      </c>
      <c r="K43" s="24"/>
      <c r="L43" s="54">
        <f>SUM(L37:L42)</f>
        <v>90</v>
      </c>
    </row>
    <row r="44" spans="1:12" ht="15.75" thickBot="1" x14ac:dyDescent="0.3">
      <c r="A44" s="25">
        <f>A37</f>
        <v>1</v>
      </c>
      <c r="B44" s="13">
        <f>B37</f>
        <v>3</v>
      </c>
      <c r="C44" s="10" t="s">
        <v>25</v>
      </c>
      <c r="D44" s="7" t="s">
        <v>26</v>
      </c>
      <c r="E44" s="36"/>
      <c r="F44" s="60"/>
      <c r="G44" s="53"/>
      <c r="H44" s="53"/>
      <c r="I44" s="53"/>
      <c r="J44" s="53"/>
      <c r="K44" s="37"/>
      <c r="L44" s="53"/>
    </row>
    <row r="45" spans="1:12" ht="45.75" customHeight="1" x14ac:dyDescent="0.25">
      <c r="A45" s="22"/>
      <c r="B45" s="15"/>
      <c r="C45" s="11"/>
      <c r="D45" s="7" t="s">
        <v>27</v>
      </c>
      <c r="E45" s="51" t="s">
        <v>91</v>
      </c>
      <c r="F45" s="60">
        <v>255</v>
      </c>
      <c r="G45" s="76">
        <v>8.9</v>
      </c>
      <c r="H45" s="76">
        <v>5.7</v>
      </c>
      <c r="I45" s="84">
        <v>20</v>
      </c>
      <c r="J45" s="76">
        <v>166.9</v>
      </c>
      <c r="K45" s="51" t="s">
        <v>92</v>
      </c>
      <c r="L45" s="91">
        <v>12.43</v>
      </c>
    </row>
    <row r="46" spans="1:12" ht="27" customHeight="1" x14ac:dyDescent="0.25">
      <c r="A46" s="22"/>
      <c r="B46" s="15"/>
      <c r="C46" s="11"/>
      <c r="D46" s="7" t="s">
        <v>28</v>
      </c>
      <c r="E46" s="48" t="s">
        <v>93</v>
      </c>
      <c r="F46" s="60">
        <v>90</v>
      </c>
      <c r="G46" s="72">
        <v>6.5</v>
      </c>
      <c r="H46" s="72">
        <v>11.7</v>
      </c>
      <c r="I46" s="78">
        <v>19.399999999999999</v>
      </c>
      <c r="J46" s="72">
        <v>208.9</v>
      </c>
      <c r="K46" s="48" t="s">
        <v>94</v>
      </c>
      <c r="L46" s="72">
        <v>46.93</v>
      </c>
    </row>
    <row r="47" spans="1:12" ht="27" customHeight="1" x14ac:dyDescent="0.25">
      <c r="A47" s="22"/>
      <c r="B47" s="15"/>
      <c r="C47" s="11"/>
      <c r="D47" s="7" t="s">
        <v>29</v>
      </c>
      <c r="E47" s="48" t="s">
        <v>95</v>
      </c>
      <c r="F47" s="60">
        <v>150</v>
      </c>
      <c r="G47" s="72">
        <v>8.3000000000000007</v>
      </c>
      <c r="H47" s="72">
        <v>7.8</v>
      </c>
      <c r="I47" s="78">
        <v>42.8</v>
      </c>
      <c r="J47" s="72">
        <v>279</v>
      </c>
      <c r="K47" s="48" t="s">
        <v>42</v>
      </c>
      <c r="L47" s="72">
        <v>12.26</v>
      </c>
    </row>
    <row r="48" spans="1:12" ht="30" x14ac:dyDescent="0.25">
      <c r="A48" s="22"/>
      <c r="B48" s="15"/>
      <c r="C48" s="11"/>
      <c r="D48" s="7" t="s">
        <v>30</v>
      </c>
      <c r="E48" s="48" t="s">
        <v>71</v>
      </c>
      <c r="F48" s="60">
        <v>200</v>
      </c>
      <c r="G48" s="72">
        <v>0.7</v>
      </c>
      <c r="H48" s="72">
        <v>0.3</v>
      </c>
      <c r="I48" s="78">
        <v>11.4</v>
      </c>
      <c r="J48" s="95">
        <v>45.6</v>
      </c>
      <c r="K48" s="48" t="s">
        <v>72</v>
      </c>
      <c r="L48" s="72">
        <v>8</v>
      </c>
    </row>
    <row r="49" spans="1:12" ht="15" x14ac:dyDescent="0.25">
      <c r="A49" s="22"/>
      <c r="B49" s="15"/>
      <c r="C49" s="11"/>
      <c r="D49" s="7" t="s">
        <v>31</v>
      </c>
      <c r="E49" s="36"/>
      <c r="F49" s="60"/>
      <c r="G49" s="53"/>
      <c r="H49" s="53"/>
      <c r="I49" s="53"/>
      <c r="J49" s="53"/>
      <c r="K49" s="37"/>
      <c r="L49" s="53"/>
    </row>
    <row r="50" spans="1:12" ht="15" x14ac:dyDescent="0.25">
      <c r="A50" s="22"/>
      <c r="B50" s="15"/>
      <c r="C50" s="11"/>
      <c r="D50" s="7" t="s">
        <v>32</v>
      </c>
      <c r="E50" s="48" t="s">
        <v>46</v>
      </c>
      <c r="F50" s="60">
        <v>38</v>
      </c>
      <c r="G50" s="72">
        <v>2.5</v>
      </c>
      <c r="H50" s="72">
        <v>0.4</v>
      </c>
      <c r="I50" s="78">
        <v>15.6</v>
      </c>
      <c r="J50" s="53">
        <v>76</v>
      </c>
      <c r="K50" s="37"/>
      <c r="L50" s="53">
        <v>3.38</v>
      </c>
    </row>
    <row r="51" spans="1:12" ht="15" x14ac:dyDescent="0.25">
      <c r="A51" s="22"/>
      <c r="B51" s="15"/>
      <c r="C51" s="11"/>
      <c r="D51" s="6"/>
      <c r="E51" s="36"/>
      <c r="F51" s="60"/>
      <c r="G51" s="53"/>
      <c r="H51" s="53"/>
      <c r="I51" s="53"/>
      <c r="J51" s="53"/>
      <c r="K51" s="37"/>
      <c r="L51" s="53"/>
    </row>
    <row r="52" spans="1:12" ht="15" x14ac:dyDescent="0.25">
      <c r="A52" s="22"/>
      <c r="B52" s="15"/>
      <c r="C52" s="11"/>
      <c r="D52" s="6"/>
      <c r="E52" s="36"/>
      <c r="F52" s="60"/>
      <c r="G52" s="53"/>
      <c r="H52" s="53"/>
      <c r="I52" s="53"/>
      <c r="J52" s="53"/>
      <c r="K52" s="37"/>
      <c r="L52" s="53"/>
    </row>
    <row r="53" spans="1:12" ht="15" x14ac:dyDescent="0.25">
      <c r="A53" s="23"/>
      <c r="B53" s="17"/>
      <c r="C53" s="8"/>
      <c r="D53" s="18" t="s">
        <v>33</v>
      </c>
      <c r="E53" s="9"/>
      <c r="F53" s="62">
        <f>SUM(F44:F52)</f>
        <v>733</v>
      </c>
      <c r="G53" s="54">
        <f>SUM(G44:G52)</f>
        <v>26.900000000000002</v>
      </c>
      <c r="H53" s="54">
        <f>SUM(H44:H52)</f>
        <v>25.9</v>
      </c>
      <c r="I53" s="54">
        <f>SUM(I44:I52)</f>
        <v>109.19999999999999</v>
      </c>
      <c r="J53" s="54">
        <f>SUM(J44:J52)</f>
        <v>776.4</v>
      </c>
      <c r="K53" s="24"/>
      <c r="L53" s="54">
        <f>SUM(L44:L52)</f>
        <v>83</v>
      </c>
    </row>
    <row r="54" spans="1:12" ht="15.75" customHeight="1" thickBot="1" x14ac:dyDescent="0.25">
      <c r="A54" s="28">
        <f>A37</f>
        <v>1</v>
      </c>
      <c r="B54" s="29">
        <f>B37</f>
        <v>3</v>
      </c>
      <c r="C54" s="149" t="s">
        <v>4</v>
      </c>
      <c r="D54" s="150"/>
      <c r="E54" s="30"/>
      <c r="F54" s="63">
        <f>F43+F53</f>
        <v>1351</v>
      </c>
      <c r="G54" s="55">
        <f>G43+G53</f>
        <v>46</v>
      </c>
      <c r="H54" s="55">
        <f>H43+H53</f>
        <v>45</v>
      </c>
      <c r="I54" s="55">
        <f>I43+I53</f>
        <v>187.2</v>
      </c>
      <c r="J54" s="55">
        <f>J43+J53</f>
        <v>1334.9</v>
      </c>
      <c r="K54" s="31"/>
      <c r="L54" s="55">
        <f>L43+L53</f>
        <v>173</v>
      </c>
    </row>
    <row r="55" spans="1:12" ht="60" x14ac:dyDescent="0.25">
      <c r="A55" s="19">
        <v>1</v>
      </c>
      <c r="B55" s="20">
        <v>4</v>
      </c>
      <c r="C55" s="21" t="s">
        <v>20</v>
      </c>
      <c r="D55" s="5" t="s">
        <v>21</v>
      </c>
      <c r="E55" s="42" t="s">
        <v>65</v>
      </c>
      <c r="F55" s="59">
        <v>185</v>
      </c>
      <c r="G55" s="73">
        <v>15.9</v>
      </c>
      <c r="H55" s="73">
        <v>17.7</v>
      </c>
      <c r="I55" s="82">
        <v>52</v>
      </c>
      <c r="J55" s="73">
        <v>430.4</v>
      </c>
      <c r="K55" s="43" t="s">
        <v>66</v>
      </c>
      <c r="L55" s="73">
        <v>48.08</v>
      </c>
    </row>
    <row r="56" spans="1:12" ht="30" x14ac:dyDescent="0.25">
      <c r="A56" s="22"/>
      <c r="B56" s="15"/>
      <c r="C56" s="11"/>
      <c r="D56" s="7" t="s">
        <v>22</v>
      </c>
      <c r="E56" s="48" t="s">
        <v>96</v>
      </c>
      <c r="F56" s="60">
        <v>210</v>
      </c>
      <c r="G56" s="72">
        <v>0.1</v>
      </c>
      <c r="H56" s="72">
        <v>0</v>
      </c>
      <c r="I56" s="78">
        <v>18.8</v>
      </c>
      <c r="J56" s="72">
        <v>75.599999999999994</v>
      </c>
      <c r="K56" s="43" t="s">
        <v>97</v>
      </c>
      <c r="L56" s="72">
        <v>19.22</v>
      </c>
    </row>
    <row r="57" spans="1:12" ht="15" x14ac:dyDescent="0.25">
      <c r="A57" s="22"/>
      <c r="B57" s="15"/>
      <c r="C57" s="11"/>
      <c r="D57" s="7" t="s">
        <v>23</v>
      </c>
      <c r="E57" s="36"/>
      <c r="F57" s="60"/>
      <c r="G57" s="53"/>
      <c r="H57" s="53"/>
      <c r="I57" s="53"/>
      <c r="J57" s="53"/>
      <c r="K57" s="37"/>
      <c r="L57" s="53"/>
    </row>
    <row r="58" spans="1:12" ht="15" x14ac:dyDescent="0.25">
      <c r="A58" s="22"/>
      <c r="B58" s="15"/>
      <c r="C58" s="11"/>
      <c r="D58" s="7" t="s">
        <v>24</v>
      </c>
      <c r="E58" s="45" t="s">
        <v>41</v>
      </c>
      <c r="F58" s="60">
        <v>125</v>
      </c>
      <c r="G58" s="74">
        <v>0.5</v>
      </c>
      <c r="H58" s="74">
        <v>0.5</v>
      </c>
      <c r="I58" s="79">
        <v>12.3</v>
      </c>
      <c r="J58" s="74">
        <v>58.8</v>
      </c>
      <c r="K58" s="37"/>
      <c r="L58" s="74">
        <v>22.7</v>
      </c>
    </row>
    <row r="59" spans="1:12" ht="15" x14ac:dyDescent="0.25">
      <c r="A59" s="22"/>
      <c r="B59" s="15"/>
      <c r="C59" s="11"/>
      <c r="D59" s="6"/>
      <c r="E59" s="36"/>
      <c r="F59" s="60"/>
      <c r="G59" s="53"/>
      <c r="H59" s="53"/>
      <c r="I59" s="53"/>
      <c r="J59" s="53"/>
      <c r="K59" s="37"/>
      <c r="L59" s="53"/>
    </row>
    <row r="60" spans="1:12" ht="15" x14ac:dyDescent="0.25">
      <c r="A60" s="22"/>
      <c r="B60" s="15"/>
      <c r="C60" s="11"/>
      <c r="D60" s="6"/>
      <c r="E60" s="36"/>
      <c r="F60" s="60"/>
      <c r="G60" s="53"/>
      <c r="H60" s="53"/>
      <c r="I60" s="53"/>
      <c r="J60" s="53"/>
      <c r="K60" s="37"/>
      <c r="L60" s="53"/>
    </row>
    <row r="61" spans="1:12" ht="15" x14ac:dyDescent="0.25">
      <c r="A61" s="23"/>
      <c r="B61" s="17"/>
      <c r="C61" s="8"/>
      <c r="D61" s="18" t="s">
        <v>33</v>
      </c>
      <c r="E61" s="9"/>
      <c r="F61" s="62">
        <f>SUM(F55:F60)</f>
        <v>520</v>
      </c>
      <c r="G61" s="54">
        <f>SUM(G55:G60)</f>
        <v>16.5</v>
      </c>
      <c r="H61" s="54">
        <f>SUM(H55:H60)</f>
        <v>18.2</v>
      </c>
      <c r="I61" s="54">
        <f>SUM(I55:I60)</f>
        <v>83.1</v>
      </c>
      <c r="J61" s="54">
        <f>SUM(J55:J60)</f>
        <v>564.79999999999995</v>
      </c>
      <c r="K61" s="24"/>
      <c r="L61" s="54">
        <f>SUM(L55:L60)</f>
        <v>90</v>
      </c>
    </row>
    <row r="62" spans="1:12" ht="15" x14ac:dyDescent="0.25">
      <c r="A62" s="25">
        <f>A55</f>
        <v>1</v>
      </c>
      <c r="B62" s="13">
        <f>B55</f>
        <v>4</v>
      </c>
      <c r="C62" s="10" t="s">
        <v>25</v>
      </c>
      <c r="D62" s="10" t="s">
        <v>26</v>
      </c>
      <c r="E62" s="103"/>
      <c r="F62" s="92"/>
      <c r="G62" s="104"/>
      <c r="H62" s="104"/>
      <c r="I62" s="104"/>
      <c r="J62" s="104"/>
      <c r="K62" s="105"/>
      <c r="L62" s="104"/>
    </row>
    <row r="63" spans="1:12" ht="60.75" customHeight="1" x14ac:dyDescent="0.25">
      <c r="A63" s="22"/>
      <c r="B63" s="15"/>
      <c r="C63" s="11"/>
      <c r="D63" s="7" t="s">
        <v>27</v>
      </c>
      <c r="E63" s="48" t="s">
        <v>98</v>
      </c>
      <c r="F63" s="60">
        <v>223</v>
      </c>
      <c r="G63" s="106">
        <v>3.6</v>
      </c>
      <c r="H63" s="106">
        <v>5</v>
      </c>
      <c r="I63" s="107">
        <v>11.3</v>
      </c>
      <c r="J63" s="106">
        <v>104.6</v>
      </c>
      <c r="K63" s="48" t="s">
        <v>99</v>
      </c>
      <c r="L63" s="72">
        <v>9.07</v>
      </c>
    </row>
    <row r="64" spans="1:12" ht="28.5" customHeight="1" x14ac:dyDescent="0.25">
      <c r="A64" s="22"/>
      <c r="B64" s="15"/>
      <c r="C64" s="11"/>
      <c r="D64" s="8" t="s">
        <v>28</v>
      </c>
      <c r="E64" s="43" t="s">
        <v>63</v>
      </c>
      <c r="F64" s="102">
        <v>90</v>
      </c>
      <c r="G64" s="71">
        <v>13.6</v>
      </c>
      <c r="H64" s="71">
        <v>12.9</v>
      </c>
      <c r="I64" s="81">
        <v>22.4</v>
      </c>
      <c r="J64" s="71">
        <v>258.2</v>
      </c>
      <c r="K64" s="43" t="s">
        <v>64</v>
      </c>
      <c r="L64" s="71">
        <v>46.83</v>
      </c>
    </row>
    <row r="65" spans="1:12" ht="19.5" customHeight="1" x14ac:dyDescent="0.25">
      <c r="A65" s="22"/>
      <c r="B65" s="15"/>
      <c r="C65" s="11"/>
      <c r="D65" s="7" t="s">
        <v>29</v>
      </c>
      <c r="E65" s="48" t="s">
        <v>50</v>
      </c>
      <c r="F65" s="60">
        <v>150</v>
      </c>
      <c r="G65" s="72">
        <v>3.7</v>
      </c>
      <c r="H65" s="72">
        <v>6.2</v>
      </c>
      <c r="I65" s="78">
        <v>38.6</v>
      </c>
      <c r="J65" s="72">
        <v>228</v>
      </c>
      <c r="K65" s="50" t="s">
        <v>49</v>
      </c>
      <c r="L65" s="72">
        <v>15.31</v>
      </c>
    </row>
    <row r="66" spans="1:12" ht="30" x14ac:dyDescent="0.25">
      <c r="A66" s="22"/>
      <c r="B66" s="15"/>
      <c r="C66" s="11"/>
      <c r="D66" s="7" t="s">
        <v>30</v>
      </c>
      <c r="E66" s="48" t="s">
        <v>48</v>
      </c>
      <c r="F66" s="60">
        <v>200</v>
      </c>
      <c r="G66" s="72">
        <v>0.1</v>
      </c>
      <c r="H66" s="72">
        <v>0</v>
      </c>
      <c r="I66" s="78">
        <v>11</v>
      </c>
      <c r="J66" s="72">
        <v>44</v>
      </c>
      <c r="K66" s="43" t="s">
        <v>60</v>
      </c>
      <c r="L66" s="72">
        <v>7.81</v>
      </c>
    </row>
    <row r="67" spans="1:12" ht="15" x14ac:dyDescent="0.25">
      <c r="A67" s="22"/>
      <c r="B67" s="15"/>
      <c r="C67" s="11"/>
      <c r="D67" s="7" t="s">
        <v>31</v>
      </c>
      <c r="E67" s="36"/>
      <c r="F67" s="60"/>
      <c r="G67" s="53"/>
      <c r="H67" s="53"/>
      <c r="I67" s="53"/>
      <c r="J67" s="53"/>
      <c r="K67" s="37"/>
      <c r="L67" s="53"/>
    </row>
    <row r="68" spans="1:12" ht="15" x14ac:dyDescent="0.25">
      <c r="A68" s="22"/>
      <c r="B68" s="15"/>
      <c r="C68" s="11"/>
      <c r="D68" s="7" t="s">
        <v>32</v>
      </c>
      <c r="E68" s="45" t="s">
        <v>46</v>
      </c>
      <c r="F68" s="66">
        <v>44</v>
      </c>
      <c r="G68" s="72">
        <v>2.9</v>
      </c>
      <c r="H68" s="72">
        <v>0.4</v>
      </c>
      <c r="I68" s="78">
        <v>18</v>
      </c>
      <c r="J68" s="72">
        <v>88</v>
      </c>
      <c r="K68" s="37"/>
      <c r="L68" s="72">
        <v>3.98</v>
      </c>
    </row>
    <row r="69" spans="1:12" ht="15" x14ac:dyDescent="0.25">
      <c r="A69" s="22"/>
      <c r="B69" s="15"/>
      <c r="C69" s="11"/>
      <c r="D69" s="6"/>
      <c r="E69" s="36"/>
      <c r="F69" s="60"/>
      <c r="G69" s="53"/>
      <c r="H69" s="53"/>
      <c r="I69" s="53"/>
      <c r="J69" s="53"/>
      <c r="K69" s="37"/>
      <c r="L69" s="53"/>
    </row>
    <row r="70" spans="1:12" ht="15" x14ac:dyDescent="0.25">
      <c r="A70" s="22"/>
      <c r="B70" s="15"/>
      <c r="C70" s="11"/>
      <c r="D70" s="6"/>
      <c r="E70" s="36"/>
      <c r="F70" s="60"/>
      <c r="G70" s="53"/>
      <c r="H70" s="53"/>
      <c r="I70" s="53"/>
      <c r="J70" s="53"/>
      <c r="K70" s="37"/>
      <c r="L70" s="53"/>
    </row>
    <row r="71" spans="1:12" ht="15" x14ac:dyDescent="0.25">
      <c r="A71" s="23"/>
      <c r="B71" s="17"/>
      <c r="C71" s="8"/>
      <c r="D71" s="18" t="s">
        <v>33</v>
      </c>
      <c r="E71" s="9"/>
      <c r="F71" s="62">
        <f>SUM(F62:F70)</f>
        <v>707</v>
      </c>
      <c r="G71" s="54">
        <f t="shared" ref="G71" si="8">SUM(G62:G70)</f>
        <v>23.9</v>
      </c>
      <c r="H71" s="54">
        <f t="shared" ref="H71" si="9">SUM(H62:H70)</f>
        <v>24.499999999999996</v>
      </c>
      <c r="I71" s="54">
        <f t="shared" ref="I71" si="10">SUM(I62:I70)</f>
        <v>101.30000000000001</v>
      </c>
      <c r="J71" s="54">
        <f t="shared" ref="J71:L71" si="11">SUM(J62:J70)</f>
        <v>722.8</v>
      </c>
      <c r="K71" s="24"/>
      <c r="L71" s="54">
        <f t="shared" si="11"/>
        <v>83</v>
      </c>
    </row>
    <row r="72" spans="1:12" ht="15.75" customHeight="1" x14ac:dyDescent="0.2">
      <c r="A72" s="108">
        <f>A55</f>
        <v>1</v>
      </c>
      <c r="B72" s="110">
        <f>B55</f>
        <v>4</v>
      </c>
      <c r="C72" s="147" t="s">
        <v>4</v>
      </c>
      <c r="D72" s="148"/>
      <c r="E72" s="111"/>
      <c r="F72" s="112">
        <f>F61+F71</f>
        <v>1227</v>
      </c>
      <c r="G72" s="113">
        <f t="shared" ref="G72" si="12">G61+G71</f>
        <v>40.4</v>
      </c>
      <c r="H72" s="113">
        <f t="shared" ref="H72" si="13">H61+H71</f>
        <v>42.699999999999996</v>
      </c>
      <c r="I72" s="113">
        <f t="shared" ref="I72" si="14">I61+I71</f>
        <v>184.4</v>
      </c>
      <c r="J72" s="113">
        <f t="shared" ref="J72:L72" si="15">J61+J71</f>
        <v>1287.5999999999999</v>
      </c>
      <c r="K72" s="114"/>
      <c r="L72" s="113">
        <f t="shared" si="15"/>
        <v>173</v>
      </c>
    </row>
    <row r="73" spans="1:12" ht="19.5" customHeight="1" x14ac:dyDescent="0.25">
      <c r="A73" s="123">
        <v>1</v>
      </c>
      <c r="B73" s="13">
        <v>5</v>
      </c>
      <c r="C73" s="135" t="s">
        <v>20</v>
      </c>
      <c r="D73" s="131" t="s">
        <v>26</v>
      </c>
      <c r="E73" s="118"/>
      <c r="F73" s="116"/>
      <c r="G73" s="119"/>
      <c r="H73" s="119"/>
      <c r="I73" s="120"/>
      <c r="J73" s="119"/>
      <c r="K73" s="117"/>
      <c r="L73" s="119"/>
    </row>
    <row r="74" spans="1:12" ht="90" x14ac:dyDescent="0.25">
      <c r="A74" s="124"/>
      <c r="B74" s="122"/>
      <c r="C74" s="136"/>
      <c r="D74" s="129" t="s">
        <v>21</v>
      </c>
      <c r="E74" s="115" t="s">
        <v>100</v>
      </c>
      <c r="F74" s="102">
        <v>275</v>
      </c>
      <c r="G74" s="71">
        <v>15</v>
      </c>
      <c r="H74" s="71">
        <v>18.600000000000001</v>
      </c>
      <c r="I74" s="81">
        <v>40.6</v>
      </c>
      <c r="J74" s="71">
        <v>389.8</v>
      </c>
      <c r="K74" s="43" t="s">
        <v>101</v>
      </c>
      <c r="L74" s="71">
        <v>81.290000000000006</v>
      </c>
    </row>
    <row r="75" spans="1:12" ht="30" x14ac:dyDescent="0.25">
      <c r="A75" s="125"/>
      <c r="B75" s="14"/>
      <c r="C75" s="11"/>
      <c r="D75" s="129" t="s">
        <v>22</v>
      </c>
      <c r="E75" s="48" t="s">
        <v>40</v>
      </c>
      <c r="F75" s="60">
        <v>205</v>
      </c>
      <c r="G75" s="72">
        <v>0.2</v>
      </c>
      <c r="H75" s="72">
        <v>0</v>
      </c>
      <c r="I75" s="78">
        <v>5.0999999999999996</v>
      </c>
      <c r="J75" s="95">
        <v>21</v>
      </c>
      <c r="K75" s="43" t="s">
        <v>39</v>
      </c>
      <c r="L75" s="72">
        <v>3.54</v>
      </c>
    </row>
    <row r="76" spans="1:12" ht="21.75" customHeight="1" x14ac:dyDescent="0.25">
      <c r="A76" s="125"/>
      <c r="B76" s="14"/>
      <c r="C76" s="11"/>
      <c r="D76" s="132" t="s">
        <v>23</v>
      </c>
      <c r="E76" s="48" t="s">
        <v>46</v>
      </c>
      <c r="F76" s="60">
        <v>57</v>
      </c>
      <c r="G76" s="74">
        <v>3.7</v>
      </c>
      <c r="H76" s="74">
        <v>0.6</v>
      </c>
      <c r="I76" s="79">
        <v>23.4</v>
      </c>
      <c r="J76" s="95">
        <v>114</v>
      </c>
      <c r="K76" s="37"/>
      <c r="L76" s="95">
        <v>5.17</v>
      </c>
    </row>
    <row r="77" spans="1:12" ht="15" x14ac:dyDescent="0.25">
      <c r="A77" s="125"/>
      <c r="B77" s="14"/>
      <c r="C77" s="11"/>
      <c r="D77" s="132" t="s">
        <v>24</v>
      </c>
      <c r="E77" s="36"/>
      <c r="F77" s="60"/>
      <c r="G77" s="53"/>
      <c r="H77" s="53"/>
      <c r="I77" s="53"/>
      <c r="J77" s="53"/>
      <c r="K77" s="37"/>
      <c r="L77" s="53"/>
    </row>
    <row r="78" spans="1:12" ht="15" x14ac:dyDescent="0.25">
      <c r="A78" s="125"/>
      <c r="B78" s="14"/>
      <c r="C78" s="11"/>
      <c r="D78" s="133"/>
      <c r="E78" s="36"/>
      <c r="F78" s="60"/>
      <c r="G78" s="53"/>
      <c r="H78" s="53"/>
      <c r="I78" s="53"/>
      <c r="J78" s="53"/>
      <c r="K78" s="37"/>
      <c r="L78" s="53"/>
    </row>
    <row r="79" spans="1:12" ht="15" x14ac:dyDescent="0.25">
      <c r="A79" s="125"/>
      <c r="B79" s="14"/>
      <c r="C79" s="11"/>
      <c r="D79" s="133"/>
      <c r="E79" s="36"/>
      <c r="F79" s="60"/>
      <c r="G79" s="53"/>
      <c r="H79" s="53"/>
      <c r="I79" s="53"/>
      <c r="J79" s="53"/>
      <c r="K79" s="37"/>
      <c r="L79" s="53"/>
    </row>
    <row r="80" spans="1:12" ht="15" x14ac:dyDescent="0.25">
      <c r="A80" s="109"/>
      <c r="B80" s="16"/>
      <c r="C80" s="8"/>
      <c r="D80" s="134" t="s">
        <v>33</v>
      </c>
      <c r="E80" s="9"/>
      <c r="F80" s="62">
        <f>SUM(F73:F79)</f>
        <v>537</v>
      </c>
      <c r="G80" s="54">
        <f>SUM(G73:G79)</f>
        <v>18.899999999999999</v>
      </c>
      <c r="H80" s="54">
        <f>SUM(H73:H79)</f>
        <v>19.200000000000003</v>
      </c>
      <c r="I80" s="54">
        <f>SUM(I73:I79)</f>
        <v>69.099999999999994</v>
      </c>
      <c r="J80" s="54">
        <f>SUM(J73:J79)</f>
        <v>524.79999999999995</v>
      </c>
      <c r="K80" s="24"/>
      <c r="L80" s="54">
        <f>SUM(L73:L79)</f>
        <v>90.000000000000014</v>
      </c>
    </row>
    <row r="81" spans="1:12" ht="15" x14ac:dyDescent="0.25">
      <c r="A81" s="126">
        <v>1</v>
      </c>
      <c r="B81" s="14">
        <v>5</v>
      </c>
      <c r="C81" s="128" t="s">
        <v>25</v>
      </c>
      <c r="D81" s="7" t="s">
        <v>26</v>
      </c>
      <c r="E81" s="36"/>
      <c r="F81" s="60"/>
      <c r="G81" s="53"/>
      <c r="H81" s="53"/>
      <c r="I81" s="53"/>
      <c r="J81" s="53"/>
      <c r="K81" s="37"/>
      <c r="L81" s="53"/>
    </row>
    <row r="82" spans="1:12" ht="32.25" customHeight="1" x14ac:dyDescent="0.25">
      <c r="A82" s="126"/>
      <c r="B82" s="14"/>
      <c r="C82" s="128"/>
      <c r="D82" s="7" t="s">
        <v>27</v>
      </c>
      <c r="E82" s="43" t="s">
        <v>102</v>
      </c>
      <c r="F82" s="60">
        <v>200</v>
      </c>
      <c r="G82" s="77">
        <v>1.4</v>
      </c>
      <c r="H82" s="77">
        <v>4.0999999999999996</v>
      </c>
      <c r="I82" s="85">
        <v>8.1999999999999993</v>
      </c>
      <c r="J82" s="77">
        <v>74.400000000000006</v>
      </c>
      <c r="K82" s="43" t="s">
        <v>103</v>
      </c>
      <c r="L82" s="71">
        <v>13.87</v>
      </c>
    </row>
    <row r="83" spans="1:12" ht="31.5" customHeight="1" x14ac:dyDescent="0.25">
      <c r="A83" s="126"/>
      <c r="B83" s="14"/>
      <c r="C83" s="128"/>
      <c r="D83" s="7" t="s">
        <v>28</v>
      </c>
      <c r="E83" s="48" t="s">
        <v>104</v>
      </c>
      <c r="F83" s="60">
        <v>100</v>
      </c>
      <c r="G83" s="71">
        <v>12.9</v>
      </c>
      <c r="H83" s="71">
        <v>16.7</v>
      </c>
      <c r="I83" s="81">
        <v>18.399999999999999</v>
      </c>
      <c r="J83" s="71">
        <v>275.5</v>
      </c>
      <c r="K83" s="43" t="s">
        <v>59</v>
      </c>
      <c r="L83" s="72">
        <v>46.34</v>
      </c>
    </row>
    <row r="84" spans="1:12" ht="30" customHeight="1" x14ac:dyDescent="0.25">
      <c r="A84" s="126"/>
      <c r="B84" s="14"/>
      <c r="C84" s="128"/>
      <c r="D84" s="7" t="s">
        <v>29</v>
      </c>
      <c r="E84" s="48" t="s">
        <v>69</v>
      </c>
      <c r="F84" s="60">
        <v>150</v>
      </c>
      <c r="G84" s="72">
        <v>6.3</v>
      </c>
      <c r="H84" s="72">
        <v>6.2</v>
      </c>
      <c r="I84" s="78">
        <v>35.299999999999997</v>
      </c>
      <c r="J84" s="72">
        <v>220.5</v>
      </c>
      <c r="K84" s="43" t="s">
        <v>70</v>
      </c>
      <c r="L84" s="72">
        <v>10.82</v>
      </c>
    </row>
    <row r="85" spans="1:12" ht="30" x14ac:dyDescent="0.25">
      <c r="A85" s="126"/>
      <c r="B85" s="14"/>
      <c r="C85" s="128"/>
      <c r="D85" s="7" t="s">
        <v>30</v>
      </c>
      <c r="E85" s="48" t="s">
        <v>77</v>
      </c>
      <c r="F85" s="60">
        <v>200</v>
      </c>
      <c r="G85" s="72">
        <v>1.2</v>
      </c>
      <c r="H85" s="72">
        <v>0.1</v>
      </c>
      <c r="I85" s="78">
        <v>16.399999999999999</v>
      </c>
      <c r="J85" s="72">
        <v>64.8</v>
      </c>
      <c r="K85" s="48" t="s">
        <v>78</v>
      </c>
      <c r="L85" s="72">
        <v>6.75</v>
      </c>
    </row>
    <row r="86" spans="1:12" ht="15" x14ac:dyDescent="0.25">
      <c r="A86" s="126"/>
      <c r="B86" s="14"/>
      <c r="C86" s="128"/>
      <c r="D86" s="7" t="s">
        <v>31</v>
      </c>
      <c r="E86" s="36"/>
      <c r="F86" s="60"/>
      <c r="G86" s="53"/>
      <c r="H86" s="53"/>
      <c r="I86" s="53"/>
      <c r="J86" s="53"/>
      <c r="K86" s="37"/>
      <c r="L86" s="53"/>
    </row>
    <row r="87" spans="1:12" ht="15" x14ac:dyDescent="0.25">
      <c r="A87" s="126"/>
      <c r="B87" s="14"/>
      <c r="C87" s="128"/>
      <c r="D87" s="7" t="s">
        <v>32</v>
      </c>
      <c r="E87" s="48" t="s">
        <v>46</v>
      </c>
      <c r="F87" s="66">
        <v>58</v>
      </c>
      <c r="G87" s="72">
        <v>3.8</v>
      </c>
      <c r="H87" s="72">
        <v>0.6</v>
      </c>
      <c r="I87" s="78">
        <v>23.8</v>
      </c>
      <c r="J87" s="72">
        <v>116</v>
      </c>
      <c r="K87" s="37"/>
      <c r="L87" s="72">
        <v>5.22</v>
      </c>
    </row>
    <row r="88" spans="1:12" ht="15" x14ac:dyDescent="0.25">
      <c r="A88" s="126"/>
      <c r="B88" s="14"/>
      <c r="C88" s="128"/>
      <c r="D88" s="6"/>
      <c r="E88" s="36"/>
      <c r="F88" s="60"/>
      <c r="G88" s="53"/>
      <c r="H88" s="53"/>
      <c r="I88" s="53"/>
      <c r="J88" s="53"/>
      <c r="K88" s="37"/>
      <c r="L88" s="53"/>
    </row>
    <row r="89" spans="1:12" ht="15" x14ac:dyDescent="0.25">
      <c r="A89" s="126"/>
      <c r="B89" s="14"/>
      <c r="C89" s="128"/>
      <c r="D89" s="6"/>
      <c r="E89" s="36"/>
      <c r="F89" s="60"/>
      <c r="G89" s="53"/>
      <c r="H89" s="53"/>
      <c r="I89" s="53"/>
      <c r="J89" s="53"/>
      <c r="K89" s="37"/>
      <c r="L89" s="53"/>
    </row>
    <row r="90" spans="1:12" ht="15" x14ac:dyDescent="0.25">
      <c r="A90" s="127"/>
      <c r="B90" s="16"/>
      <c r="C90" s="129"/>
      <c r="D90" s="18" t="s">
        <v>33</v>
      </c>
      <c r="E90" s="9"/>
      <c r="F90" s="62">
        <f>SUM(F81:F89)</f>
        <v>708</v>
      </c>
      <c r="G90" s="54">
        <f t="shared" ref="G90" si="16">SUM(G81:G89)</f>
        <v>25.6</v>
      </c>
      <c r="H90" s="54">
        <f t="shared" ref="H90" si="17">SUM(H81:H89)</f>
        <v>27.7</v>
      </c>
      <c r="I90" s="54">
        <f t="shared" ref="I90" si="18">SUM(I81:I89)</f>
        <v>102.09999999999998</v>
      </c>
      <c r="J90" s="54">
        <f t="shared" ref="J90:L90" si="19">SUM(J81:J89)</f>
        <v>751.19999999999993</v>
      </c>
      <c r="K90" s="24"/>
      <c r="L90" s="54">
        <f t="shared" si="19"/>
        <v>83</v>
      </c>
    </row>
    <row r="91" spans="1:12" ht="15.75" customHeight="1" thickBot="1" x14ac:dyDescent="0.25">
      <c r="A91" s="28">
        <v>1</v>
      </c>
      <c r="B91" s="130">
        <v>5</v>
      </c>
      <c r="C91" s="149" t="s">
        <v>4</v>
      </c>
      <c r="D91" s="150"/>
      <c r="E91" s="30"/>
      <c r="F91" s="63">
        <f>F80+F90</f>
        <v>1245</v>
      </c>
      <c r="G91" s="55">
        <f t="shared" ref="G91" si="20">G80+G90</f>
        <v>44.5</v>
      </c>
      <c r="H91" s="55">
        <f t="shared" ref="H91" si="21">H80+H90</f>
        <v>46.900000000000006</v>
      </c>
      <c r="I91" s="55">
        <f t="shared" ref="I91" si="22">I80+I90</f>
        <v>171.2</v>
      </c>
      <c r="J91" s="55">
        <f t="shared" ref="J91:L91" si="23">J80+J90</f>
        <v>1276</v>
      </c>
      <c r="K91" s="31"/>
      <c r="L91" s="55">
        <f t="shared" si="23"/>
        <v>173</v>
      </c>
    </row>
    <row r="92" spans="1:12" ht="30" x14ac:dyDescent="0.25">
      <c r="A92" s="19">
        <v>2</v>
      </c>
      <c r="B92" s="20">
        <v>1</v>
      </c>
      <c r="C92" s="21" t="s">
        <v>20</v>
      </c>
      <c r="D92" s="5" t="s">
        <v>21</v>
      </c>
      <c r="E92" s="42" t="s">
        <v>128</v>
      </c>
      <c r="F92" s="59">
        <v>220</v>
      </c>
      <c r="G92" s="73">
        <v>7.6</v>
      </c>
      <c r="H92" s="73">
        <v>2.9</v>
      </c>
      <c r="I92" s="82">
        <v>45.9</v>
      </c>
      <c r="J92" s="73">
        <v>240.1</v>
      </c>
      <c r="K92" s="42" t="s">
        <v>129</v>
      </c>
      <c r="L92" s="73">
        <v>33.549999999999997</v>
      </c>
    </row>
    <row r="93" spans="1:12" ht="30" x14ac:dyDescent="0.25">
      <c r="A93" s="22"/>
      <c r="B93" s="15"/>
      <c r="C93" s="11"/>
      <c r="D93" s="121" t="s">
        <v>26</v>
      </c>
      <c r="E93" s="48" t="s">
        <v>131</v>
      </c>
      <c r="F93" s="60">
        <v>75</v>
      </c>
      <c r="G93" s="72">
        <v>8.1</v>
      </c>
      <c r="H93" s="72">
        <v>13.4</v>
      </c>
      <c r="I93" s="78">
        <v>20.7</v>
      </c>
      <c r="J93" s="72">
        <v>235.4</v>
      </c>
      <c r="K93" s="47" t="s">
        <v>130</v>
      </c>
      <c r="L93" s="72">
        <v>52.1</v>
      </c>
    </row>
    <row r="94" spans="1:12" ht="30" x14ac:dyDescent="0.25">
      <c r="A94" s="22"/>
      <c r="B94" s="15"/>
      <c r="C94" s="11"/>
      <c r="D94" s="7" t="s">
        <v>22</v>
      </c>
      <c r="E94" s="48" t="s">
        <v>40</v>
      </c>
      <c r="F94" s="60">
        <v>208</v>
      </c>
      <c r="G94" s="72">
        <v>0.2</v>
      </c>
      <c r="H94" s="72">
        <v>0</v>
      </c>
      <c r="I94" s="78">
        <v>5.2</v>
      </c>
      <c r="J94" s="72">
        <v>21.6</v>
      </c>
      <c r="K94" s="48" t="s">
        <v>39</v>
      </c>
      <c r="L94" s="72">
        <v>4.3499999999999996</v>
      </c>
    </row>
    <row r="95" spans="1:12" ht="15" x14ac:dyDescent="0.25">
      <c r="A95" s="23"/>
      <c r="B95" s="17"/>
      <c r="C95" s="8"/>
      <c r="D95" s="18" t="s">
        <v>33</v>
      </c>
      <c r="E95" s="9"/>
      <c r="F95" s="62">
        <f>SUM(F92:F94)</f>
        <v>503</v>
      </c>
      <c r="G95" s="54">
        <f>SUM(G92:G94)</f>
        <v>15.899999999999999</v>
      </c>
      <c r="H95" s="54">
        <f>SUM(H92:H94)</f>
        <v>16.3</v>
      </c>
      <c r="I95" s="54">
        <f>SUM(I92:I94)</f>
        <v>71.8</v>
      </c>
      <c r="J95" s="54">
        <f>SUM(J92:J94)</f>
        <v>497.1</v>
      </c>
      <c r="K95" s="24"/>
      <c r="L95" s="54">
        <f>SUM(L92:L94)</f>
        <v>90</v>
      </c>
    </row>
    <row r="96" spans="1:12" ht="21" customHeight="1" x14ac:dyDescent="0.25">
      <c r="A96" s="22">
        <v>2</v>
      </c>
      <c r="B96" s="15">
        <v>1</v>
      </c>
      <c r="C96" s="11" t="s">
        <v>25</v>
      </c>
      <c r="D96" s="7" t="s">
        <v>27</v>
      </c>
      <c r="E96" s="43" t="s">
        <v>105</v>
      </c>
      <c r="F96" s="102">
        <v>250</v>
      </c>
      <c r="G96" s="77">
        <v>4.5</v>
      </c>
      <c r="H96" s="77">
        <v>5.2</v>
      </c>
      <c r="I96" s="85">
        <v>7.9</v>
      </c>
      <c r="J96" s="77">
        <v>96.4</v>
      </c>
      <c r="K96" s="43" t="s">
        <v>106</v>
      </c>
      <c r="L96" s="71">
        <v>17.23</v>
      </c>
    </row>
    <row r="97" spans="1:12" ht="30" x14ac:dyDescent="0.25">
      <c r="A97" s="22"/>
      <c r="B97" s="15"/>
      <c r="C97" s="11"/>
      <c r="D97" s="7" t="s">
        <v>28</v>
      </c>
      <c r="E97" s="48" t="s">
        <v>107</v>
      </c>
      <c r="F97" s="60">
        <v>100</v>
      </c>
      <c r="G97" s="71">
        <v>8.6</v>
      </c>
      <c r="H97" s="71">
        <v>14.5</v>
      </c>
      <c r="I97" s="81">
        <v>23.8</v>
      </c>
      <c r="J97" s="71">
        <v>260.10000000000002</v>
      </c>
      <c r="K97" s="48" t="s">
        <v>108</v>
      </c>
      <c r="L97" s="72">
        <v>40.22</v>
      </c>
    </row>
    <row r="98" spans="1:12" ht="21.75" customHeight="1" x14ac:dyDescent="0.25">
      <c r="A98" s="22"/>
      <c r="B98" s="15"/>
      <c r="C98" s="11"/>
      <c r="D98" s="7" t="s">
        <v>29</v>
      </c>
      <c r="E98" s="48" t="s">
        <v>43</v>
      </c>
      <c r="F98" s="60">
        <v>150</v>
      </c>
      <c r="G98" s="72">
        <v>8.3000000000000007</v>
      </c>
      <c r="H98" s="72">
        <v>7.8</v>
      </c>
      <c r="I98" s="78">
        <v>42.8</v>
      </c>
      <c r="J98" s="72">
        <v>279</v>
      </c>
      <c r="K98" s="49" t="s">
        <v>42</v>
      </c>
      <c r="L98" s="72">
        <v>12.26</v>
      </c>
    </row>
    <row r="99" spans="1:12" ht="18.75" customHeight="1" x14ac:dyDescent="0.25">
      <c r="A99" s="22"/>
      <c r="B99" s="15"/>
      <c r="C99" s="11"/>
      <c r="D99" s="7" t="s">
        <v>30</v>
      </c>
      <c r="E99" s="48" t="s">
        <v>73</v>
      </c>
      <c r="F99" s="60">
        <v>200</v>
      </c>
      <c r="G99" s="72">
        <v>0.1</v>
      </c>
      <c r="H99" s="72">
        <v>0</v>
      </c>
      <c r="I99" s="78">
        <v>14.2</v>
      </c>
      <c r="J99" s="72">
        <v>55.4</v>
      </c>
      <c r="K99" s="47" t="s">
        <v>55</v>
      </c>
      <c r="L99" s="72">
        <v>10.56</v>
      </c>
    </row>
    <row r="100" spans="1:12" ht="15" x14ac:dyDescent="0.25">
      <c r="A100" s="22"/>
      <c r="B100" s="15"/>
      <c r="C100" s="11"/>
      <c r="D100" s="7" t="s">
        <v>32</v>
      </c>
      <c r="E100" s="45" t="s">
        <v>46</v>
      </c>
      <c r="F100" s="66">
        <v>30</v>
      </c>
      <c r="G100" s="72">
        <v>2</v>
      </c>
      <c r="H100" s="72">
        <v>0.3</v>
      </c>
      <c r="I100" s="78">
        <v>12.3</v>
      </c>
      <c r="J100" s="72">
        <v>60</v>
      </c>
      <c r="K100" s="37"/>
      <c r="L100" s="72">
        <v>2.73</v>
      </c>
    </row>
    <row r="101" spans="1:12" ht="15" x14ac:dyDescent="0.25">
      <c r="A101" s="22"/>
      <c r="B101" s="15"/>
      <c r="C101" s="11"/>
      <c r="D101" s="6"/>
      <c r="E101" s="36"/>
      <c r="F101" s="60"/>
      <c r="G101" s="53"/>
      <c r="H101" s="53"/>
      <c r="I101" s="53"/>
      <c r="J101" s="53"/>
      <c r="K101" s="37"/>
      <c r="L101" s="53"/>
    </row>
    <row r="102" spans="1:12" ht="15" x14ac:dyDescent="0.25">
      <c r="A102" s="22"/>
      <c r="B102" s="15"/>
      <c r="C102" s="11"/>
      <c r="D102" s="6"/>
      <c r="E102" s="36"/>
      <c r="F102" s="60"/>
      <c r="G102" s="53"/>
      <c r="H102" s="53"/>
      <c r="I102" s="53"/>
      <c r="J102" s="53"/>
      <c r="K102" s="37"/>
      <c r="L102" s="53"/>
    </row>
    <row r="103" spans="1:12" ht="15" x14ac:dyDescent="0.25">
      <c r="A103" s="23"/>
      <c r="B103" s="17"/>
      <c r="C103" s="8"/>
      <c r="D103" s="18" t="s">
        <v>33</v>
      </c>
      <c r="E103" s="9"/>
      <c r="F103" s="62">
        <f>SUM(F96:F102)</f>
        <v>730</v>
      </c>
      <c r="G103" s="54">
        <f>SUM(G96:G102)</f>
        <v>23.5</v>
      </c>
      <c r="H103" s="54">
        <f>SUM(H96:H102)</f>
        <v>27.8</v>
      </c>
      <c r="I103" s="54">
        <f>SUM(I96:I102)</f>
        <v>101</v>
      </c>
      <c r="J103" s="54">
        <f>SUM(J96:J102)</f>
        <v>750.9</v>
      </c>
      <c r="K103" s="24"/>
      <c r="L103" s="54">
        <f>SUM(L96:L102)</f>
        <v>83.000000000000014</v>
      </c>
    </row>
    <row r="104" spans="1:12" ht="15.75" thickBot="1" x14ac:dyDescent="0.25">
      <c r="A104" s="28">
        <f>A92</f>
        <v>2</v>
      </c>
      <c r="B104" s="29">
        <f>B92</f>
        <v>1</v>
      </c>
      <c r="C104" s="149" t="s">
        <v>4</v>
      </c>
      <c r="D104" s="150"/>
      <c r="E104" s="30"/>
      <c r="F104" s="63">
        <f>F95+F103</f>
        <v>1233</v>
      </c>
      <c r="G104" s="55">
        <f>G95+G103</f>
        <v>39.4</v>
      </c>
      <c r="H104" s="55">
        <f>H95+H103</f>
        <v>44.1</v>
      </c>
      <c r="I104" s="55">
        <f>I95+I103</f>
        <v>172.8</v>
      </c>
      <c r="J104" s="55">
        <f>J95+J103</f>
        <v>1248</v>
      </c>
      <c r="K104" s="31"/>
      <c r="L104" s="55">
        <f>L95+L103</f>
        <v>173</v>
      </c>
    </row>
    <row r="105" spans="1:12" ht="49.5" customHeight="1" x14ac:dyDescent="0.25">
      <c r="A105" s="14">
        <v>2</v>
      </c>
      <c r="B105" s="15">
        <v>2</v>
      </c>
      <c r="C105" s="21" t="s">
        <v>20</v>
      </c>
      <c r="D105" s="5" t="s">
        <v>21</v>
      </c>
      <c r="E105" s="42" t="s">
        <v>85</v>
      </c>
      <c r="F105" s="59">
        <v>180</v>
      </c>
      <c r="G105" s="73">
        <v>15</v>
      </c>
      <c r="H105" s="73">
        <v>16.100000000000001</v>
      </c>
      <c r="I105" s="82">
        <v>53.2</v>
      </c>
      <c r="J105" s="73">
        <v>417.7</v>
      </c>
      <c r="K105" s="42" t="s">
        <v>86</v>
      </c>
      <c r="L105" s="73">
        <v>60.16</v>
      </c>
    </row>
    <row r="106" spans="1:12" ht="16.5" customHeight="1" x14ac:dyDescent="0.25">
      <c r="A106" s="14"/>
      <c r="B106" s="15"/>
      <c r="C106" s="11"/>
      <c r="D106" s="7" t="s">
        <v>22</v>
      </c>
      <c r="E106" s="48" t="s">
        <v>47</v>
      </c>
      <c r="F106" s="60">
        <v>210</v>
      </c>
      <c r="G106" s="72">
        <v>0.2</v>
      </c>
      <c r="H106" s="72">
        <v>0</v>
      </c>
      <c r="I106" s="78">
        <v>5.3</v>
      </c>
      <c r="J106" s="72">
        <v>21.8</v>
      </c>
      <c r="K106" s="43" t="s">
        <v>39</v>
      </c>
      <c r="L106" s="72">
        <v>5.54</v>
      </c>
    </row>
    <row r="107" spans="1:12" ht="16.5" customHeight="1" x14ac:dyDescent="0.25">
      <c r="A107" s="14"/>
      <c r="B107" s="15"/>
      <c r="C107" s="11"/>
      <c r="D107" s="8" t="s">
        <v>24</v>
      </c>
      <c r="E107" s="44" t="s">
        <v>41</v>
      </c>
      <c r="F107" s="87">
        <v>134</v>
      </c>
      <c r="G107" s="99">
        <v>0.5</v>
      </c>
      <c r="H107" s="99">
        <v>0.5</v>
      </c>
      <c r="I107" s="100">
        <v>13.1</v>
      </c>
      <c r="J107" s="99">
        <v>63</v>
      </c>
      <c r="K107" s="101"/>
      <c r="L107" s="99">
        <v>24.3</v>
      </c>
    </row>
    <row r="108" spans="1:12" ht="25.5" customHeight="1" x14ac:dyDescent="0.25">
      <c r="A108" s="14"/>
      <c r="B108" s="15"/>
      <c r="C108" s="11"/>
      <c r="D108" s="6"/>
      <c r="E108" s="36"/>
      <c r="F108" s="60"/>
      <c r="G108" s="53"/>
      <c r="H108" s="53"/>
      <c r="I108" s="53"/>
      <c r="J108" s="53"/>
      <c r="K108" s="37"/>
      <c r="L108" s="53"/>
    </row>
    <row r="109" spans="1:12" ht="15.75" thickBot="1" x14ac:dyDescent="0.3">
      <c r="A109" s="16"/>
      <c r="B109" s="17"/>
      <c r="C109" s="8"/>
      <c r="D109" s="18" t="s">
        <v>33</v>
      </c>
      <c r="E109" s="9"/>
      <c r="F109" s="62">
        <f>SUM(F105:F108)</f>
        <v>524</v>
      </c>
      <c r="G109" s="54">
        <f>SUM(G105:G108)</f>
        <v>15.7</v>
      </c>
      <c r="H109" s="54">
        <f>SUM(H105:H108)</f>
        <v>16.600000000000001</v>
      </c>
      <c r="I109" s="54">
        <f>SUM(I105:I108)</f>
        <v>71.599999999999994</v>
      </c>
      <c r="J109" s="54">
        <f>SUM(J105:J108)</f>
        <v>502.5</v>
      </c>
      <c r="K109" s="24"/>
      <c r="L109" s="54">
        <f>SUM(L105:L108)</f>
        <v>90</v>
      </c>
    </row>
    <row r="110" spans="1:12" ht="60" x14ac:dyDescent="0.25">
      <c r="A110" s="13">
        <v>2</v>
      </c>
      <c r="B110" s="13">
        <v>2</v>
      </c>
      <c r="C110" s="10" t="s">
        <v>25</v>
      </c>
      <c r="D110" s="7" t="s">
        <v>27</v>
      </c>
      <c r="E110" s="51" t="s">
        <v>109</v>
      </c>
      <c r="F110" s="60">
        <v>255</v>
      </c>
      <c r="G110" s="106">
        <v>8.9</v>
      </c>
      <c r="H110" s="106">
        <v>5.4</v>
      </c>
      <c r="I110" s="107">
        <v>21</v>
      </c>
      <c r="J110" s="106">
        <v>169.6</v>
      </c>
      <c r="K110" s="51" t="s">
        <v>92</v>
      </c>
      <c r="L110" s="91">
        <v>12.43</v>
      </c>
    </row>
    <row r="111" spans="1:12" ht="22.5" customHeight="1" x14ac:dyDescent="0.25">
      <c r="A111" s="14"/>
      <c r="B111" s="15"/>
      <c r="C111" s="11"/>
      <c r="D111" s="7" t="s">
        <v>28</v>
      </c>
      <c r="E111" s="48" t="s">
        <v>67</v>
      </c>
      <c r="F111" s="60">
        <v>100</v>
      </c>
      <c r="G111" s="71">
        <v>8.1</v>
      </c>
      <c r="H111" s="71">
        <v>15.6</v>
      </c>
      <c r="I111" s="81">
        <v>16.5</v>
      </c>
      <c r="J111" s="71">
        <v>238.8</v>
      </c>
      <c r="K111" s="57" t="s">
        <v>68</v>
      </c>
      <c r="L111" s="72">
        <v>48.03</v>
      </c>
    </row>
    <row r="112" spans="1:12" ht="30.75" customHeight="1" x14ac:dyDescent="0.25">
      <c r="A112" s="14"/>
      <c r="B112" s="15"/>
      <c r="C112" s="11"/>
      <c r="D112" s="7" t="s">
        <v>29</v>
      </c>
      <c r="E112" s="48" t="s">
        <v>69</v>
      </c>
      <c r="F112" s="60">
        <v>150</v>
      </c>
      <c r="G112" s="72">
        <v>6.3</v>
      </c>
      <c r="H112" s="72">
        <v>6.2</v>
      </c>
      <c r="I112" s="78">
        <v>35.299999999999997</v>
      </c>
      <c r="J112" s="72">
        <v>220.5</v>
      </c>
      <c r="K112" s="48" t="s">
        <v>70</v>
      </c>
      <c r="L112" s="72">
        <v>10.82</v>
      </c>
    </row>
    <row r="113" spans="1:12" ht="30" x14ac:dyDescent="0.25">
      <c r="A113" s="14"/>
      <c r="B113" s="15"/>
      <c r="C113" s="11"/>
      <c r="D113" s="7" t="s">
        <v>30</v>
      </c>
      <c r="E113" s="48" t="s">
        <v>71</v>
      </c>
      <c r="F113" s="60">
        <v>200</v>
      </c>
      <c r="G113" s="72">
        <v>0.7</v>
      </c>
      <c r="H113" s="72">
        <v>0.3</v>
      </c>
      <c r="I113" s="78">
        <v>11.4</v>
      </c>
      <c r="J113" s="72">
        <v>45.6</v>
      </c>
      <c r="K113" s="48" t="s">
        <v>72</v>
      </c>
      <c r="L113" s="72">
        <v>8</v>
      </c>
    </row>
    <row r="114" spans="1:12" ht="15" x14ac:dyDescent="0.25">
      <c r="A114" s="14"/>
      <c r="B114" s="15"/>
      <c r="C114" s="11"/>
      <c r="D114" s="7" t="s">
        <v>32</v>
      </c>
      <c r="E114" s="45" t="s">
        <v>52</v>
      </c>
      <c r="F114" s="66">
        <v>41</v>
      </c>
      <c r="G114" s="72">
        <v>2.7</v>
      </c>
      <c r="H114" s="72">
        <v>0.4</v>
      </c>
      <c r="I114" s="78">
        <v>16.8</v>
      </c>
      <c r="J114" s="72">
        <v>82</v>
      </c>
      <c r="K114" s="37"/>
      <c r="L114" s="72">
        <v>3.72</v>
      </c>
    </row>
    <row r="115" spans="1:12" ht="15" x14ac:dyDescent="0.25">
      <c r="A115" s="14"/>
      <c r="B115" s="15"/>
      <c r="C115" s="11"/>
      <c r="D115" s="6"/>
      <c r="E115" s="36"/>
      <c r="F115" s="60"/>
      <c r="G115" s="53"/>
      <c r="H115" s="53"/>
      <c r="I115" s="53"/>
      <c r="J115" s="53"/>
      <c r="K115" s="37"/>
      <c r="L115" s="53"/>
    </row>
    <row r="116" spans="1:12" ht="15" x14ac:dyDescent="0.25">
      <c r="A116" s="14"/>
      <c r="B116" s="15"/>
      <c r="C116" s="11"/>
      <c r="D116" s="6"/>
      <c r="E116" s="36"/>
      <c r="F116" s="60"/>
      <c r="G116" s="53"/>
      <c r="H116" s="53"/>
      <c r="I116" s="53"/>
      <c r="J116" s="53"/>
      <c r="K116" s="37"/>
      <c r="L116" s="53"/>
    </row>
    <row r="117" spans="1:12" ht="15" x14ac:dyDescent="0.25">
      <c r="A117" s="16"/>
      <c r="B117" s="17"/>
      <c r="C117" s="8"/>
      <c r="D117" s="18" t="s">
        <v>33</v>
      </c>
      <c r="E117" s="9"/>
      <c r="F117" s="62">
        <f>SUM(F110:F116)</f>
        <v>746</v>
      </c>
      <c r="G117" s="54">
        <f>SUM(G110:G116)</f>
        <v>26.7</v>
      </c>
      <c r="H117" s="54">
        <f>SUM(H110:H116)</f>
        <v>27.9</v>
      </c>
      <c r="I117" s="54">
        <f>SUM(I110:I116)</f>
        <v>101</v>
      </c>
      <c r="J117" s="54">
        <f>SUM(J110:J116)</f>
        <v>756.5</v>
      </c>
      <c r="K117" s="24"/>
      <c r="L117" s="54">
        <f>SUM(L110:L116)</f>
        <v>83</v>
      </c>
    </row>
    <row r="118" spans="1:12" ht="15.75" thickBot="1" x14ac:dyDescent="0.25">
      <c r="A118" s="32">
        <v>2</v>
      </c>
      <c r="B118" s="32">
        <v>2</v>
      </c>
      <c r="C118" s="149" t="s">
        <v>4</v>
      </c>
      <c r="D118" s="150"/>
      <c r="E118" s="30"/>
      <c r="F118" s="63">
        <f>F109+F117</f>
        <v>1270</v>
      </c>
      <c r="G118" s="55">
        <f>G109+G117</f>
        <v>42.4</v>
      </c>
      <c r="H118" s="55">
        <f>H109+H117</f>
        <v>44.5</v>
      </c>
      <c r="I118" s="55">
        <f>I109+I117</f>
        <v>172.6</v>
      </c>
      <c r="J118" s="55">
        <f>J109+J117</f>
        <v>1259</v>
      </c>
      <c r="K118" s="31"/>
      <c r="L118" s="55">
        <f>L109+L117</f>
        <v>173</v>
      </c>
    </row>
    <row r="119" spans="1:12" ht="90" x14ac:dyDescent="0.25">
      <c r="A119" s="19">
        <v>2</v>
      </c>
      <c r="B119" s="20">
        <v>3</v>
      </c>
      <c r="C119" s="21" t="s">
        <v>20</v>
      </c>
      <c r="D119" s="5" t="s">
        <v>21</v>
      </c>
      <c r="E119" s="42" t="s">
        <v>132</v>
      </c>
      <c r="F119" s="59">
        <v>300</v>
      </c>
      <c r="G119" s="73">
        <v>14.7</v>
      </c>
      <c r="H119" s="73">
        <v>16.7</v>
      </c>
      <c r="I119" s="82">
        <v>45.2</v>
      </c>
      <c r="J119" s="73">
        <v>389.9</v>
      </c>
      <c r="K119" s="42" t="s">
        <v>133</v>
      </c>
      <c r="L119" s="73">
        <v>82.5</v>
      </c>
    </row>
    <row r="120" spans="1:12" ht="30" x14ac:dyDescent="0.25">
      <c r="A120" s="22"/>
      <c r="B120" s="15"/>
      <c r="C120" s="11"/>
      <c r="D120" s="7" t="s">
        <v>22</v>
      </c>
      <c r="E120" s="48" t="s">
        <v>40</v>
      </c>
      <c r="F120" s="60">
        <v>205</v>
      </c>
      <c r="G120" s="72">
        <v>0.1</v>
      </c>
      <c r="H120" s="72">
        <v>0</v>
      </c>
      <c r="I120" s="78">
        <v>5.0999999999999996</v>
      </c>
      <c r="J120" s="72">
        <v>20.8</v>
      </c>
      <c r="K120" s="48" t="s">
        <v>39</v>
      </c>
      <c r="L120" s="72">
        <v>3.54</v>
      </c>
    </row>
    <row r="121" spans="1:12" ht="15.75" customHeight="1" thickBot="1" x14ac:dyDescent="0.3">
      <c r="A121" s="22"/>
      <c r="B121" s="15"/>
      <c r="C121" s="11"/>
      <c r="D121" s="7" t="s">
        <v>23</v>
      </c>
      <c r="E121" s="58" t="s">
        <v>46</v>
      </c>
      <c r="F121" s="67">
        <v>54</v>
      </c>
      <c r="G121" s="75">
        <v>2.9</v>
      </c>
      <c r="H121" s="75">
        <v>0.4</v>
      </c>
      <c r="I121" s="83">
        <v>18</v>
      </c>
      <c r="J121" s="75">
        <v>88</v>
      </c>
      <c r="K121" s="37"/>
      <c r="L121" s="75">
        <v>3.96</v>
      </c>
    </row>
    <row r="122" spans="1:12" ht="15" x14ac:dyDescent="0.25">
      <c r="A122" s="22"/>
      <c r="B122" s="15"/>
      <c r="C122" s="11"/>
      <c r="D122" s="6"/>
      <c r="E122" s="36"/>
      <c r="F122" s="60"/>
      <c r="G122" s="53"/>
      <c r="H122" s="53"/>
      <c r="I122" s="53"/>
      <c r="J122" s="53"/>
      <c r="K122" s="37"/>
      <c r="L122" s="53"/>
    </row>
    <row r="123" spans="1:12" ht="15" x14ac:dyDescent="0.25">
      <c r="A123" s="22"/>
      <c r="B123" s="15"/>
      <c r="C123" s="11"/>
      <c r="D123" s="6"/>
      <c r="E123" s="36"/>
      <c r="F123" s="60"/>
      <c r="G123" s="53"/>
      <c r="H123" s="53"/>
      <c r="I123" s="53"/>
      <c r="J123" s="53"/>
      <c r="K123" s="37"/>
      <c r="L123" s="53"/>
    </row>
    <row r="124" spans="1:12" ht="15.75" thickBot="1" x14ac:dyDescent="0.3">
      <c r="A124" s="23"/>
      <c r="B124" s="17"/>
      <c r="C124" s="8"/>
      <c r="D124" s="18" t="s">
        <v>33</v>
      </c>
      <c r="E124" s="9"/>
      <c r="F124" s="62">
        <f>SUM(F119:F123)</f>
        <v>559</v>
      </c>
      <c r="G124" s="54">
        <f>SUM(G119:G123)</f>
        <v>17.7</v>
      </c>
      <c r="H124" s="54">
        <f>SUM(H119:H123)</f>
        <v>17.099999999999998</v>
      </c>
      <c r="I124" s="54">
        <f>SUM(I119:I123)</f>
        <v>68.300000000000011</v>
      </c>
      <c r="J124" s="54">
        <f>SUM(J119:J123)</f>
        <v>498.7</v>
      </c>
      <c r="K124" s="24"/>
      <c r="L124" s="54">
        <f>SUM(L119:L123)</f>
        <v>90</v>
      </c>
    </row>
    <row r="125" spans="1:12" ht="30" x14ac:dyDescent="0.25">
      <c r="A125" s="25">
        <v>2</v>
      </c>
      <c r="B125" s="13">
        <v>3</v>
      </c>
      <c r="C125" s="10" t="s">
        <v>25</v>
      </c>
      <c r="D125" s="7" t="s">
        <v>27</v>
      </c>
      <c r="E125" s="51" t="s">
        <v>110</v>
      </c>
      <c r="F125" s="60">
        <v>250</v>
      </c>
      <c r="G125" s="76">
        <v>4.2</v>
      </c>
      <c r="H125" s="76">
        <v>5.3</v>
      </c>
      <c r="I125" s="84">
        <v>19.8</v>
      </c>
      <c r="J125" s="76">
        <v>143.69999999999999</v>
      </c>
      <c r="K125" s="51" t="s">
        <v>111</v>
      </c>
      <c r="L125" s="91">
        <v>13.52</v>
      </c>
    </row>
    <row r="126" spans="1:12" ht="60" x14ac:dyDescent="0.25">
      <c r="A126" s="22"/>
      <c r="B126" s="15"/>
      <c r="C126" s="11"/>
      <c r="D126" s="7" t="s">
        <v>28</v>
      </c>
      <c r="E126" s="48" t="s">
        <v>112</v>
      </c>
      <c r="F126" s="60">
        <v>110</v>
      </c>
      <c r="G126" s="72">
        <v>13</v>
      </c>
      <c r="H126" s="72">
        <v>14</v>
      </c>
      <c r="I126" s="78">
        <v>21.7</v>
      </c>
      <c r="J126" s="72">
        <v>264</v>
      </c>
      <c r="K126" s="48" t="s">
        <v>113</v>
      </c>
      <c r="L126" s="72">
        <v>48.56</v>
      </c>
    </row>
    <row r="127" spans="1:12" ht="20.25" customHeight="1" x14ac:dyDescent="0.25">
      <c r="A127" s="22"/>
      <c r="B127" s="15"/>
      <c r="C127" s="11"/>
      <c r="D127" s="7" t="s">
        <v>29</v>
      </c>
      <c r="E127" s="97" t="s">
        <v>50</v>
      </c>
      <c r="F127" s="60">
        <v>150</v>
      </c>
      <c r="G127" s="95">
        <v>3.7</v>
      </c>
      <c r="H127" s="95">
        <v>6.2</v>
      </c>
      <c r="I127" s="95">
        <v>38.6</v>
      </c>
      <c r="J127" s="95">
        <v>228</v>
      </c>
      <c r="K127" s="137" t="s">
        <v>49</v>
      </c>
      <c r="L127" s="95">
        <v>15.31</v>
      </c>
    </row>
    <row r="128" spans="1:12" ht="30" x14ac:dyDescent="0.25">
      <c r="A128" s="22"/>
      <c r="B128" s="15"/>
      <c r="C128" s="11"/>
      <c r="D128" s="7" t="s">
        <v>30</v>
      </c>
      <c r="E128" s="48" t="s">
        <v>61</v>
      </c>
      <c r="F128" s="60">
        <v>200</v>
      </c>
      <c r="G128" s="72">
        <v>0.1</v>
      </c>
      <c r="H128" s="72">
        <v>0</v>
      </c>
      <c r="I128" s="78">
        <v>5</v>
      </c>
      <c r="J128" s="95">
        <v>20</v>
      </c>
      <c r="K128" s="48" t="s">
        <v>114</v>
      </c>
      <c r="L128" s="72">
        <v>2.08</v>
      </c>
    </row>
    <row r="129" spans="1:12" ht="15" x14ac:dyDescent="0.25">
      <c r="A129" s="22"/>
      <c r="B129" s="15"/>
      <c r="C129" s="11"/>
      <c r="D129" s="7" t="s">
        <v>32</v>
      </c>
      <c r="E129" s="48" t="s">
        <v>46</v>
      </c>
      <c r="F129" s="60">
        <v>39</v>
      </c>
      <c r="G129" s="72">
        <v>2.5</v>
      </c>
      <c r="H129" s="72">
        <v>0.4</v>
      </c>
      <c r="I129" s="78">
        <v>16</v>
      </c>
      <c r="J129" s="72">
        <v>78</v>
      </c>
      <c r="K129" s="37"/>
      <c r="L129" s="72">
        <v>3.53</v>
      </c>
    </row>
    <row r="130" spans="1:12" ht="15" x14ac:dyDescent="0.25">
      <c r="A130" s="22"/>
      <c r="B130" s="15"/>
      <c r="C130" s="11"/>
      <c r="D130" s="6"/>
      <c r="E130" s="36"/>
      <c r="F130" s="60"/>
      <c r="G130" s="53"/>
      <c r="H130" s="53"/>
      <c r="I130" s="53"/>
      <c r="J130" s="53"/>
      <c r="K130" s="37"/>
      <c r="L130" s="53"/>
    </row>
    <row r="131" spans="1:12" ht="15" x14ac:dyDescent="0.25">
      <c r="A131" s="22"/>
      <c r="B131" s="15"/>
      <c r="C131" s="11"/>
      <c r="D131" s="6"/>
      <c r="E131" s="36"/>
      <c r="F131" s="60"/>
      <c r="G131" s="53"/>
      <c r="H131" s="53"/>
      <c r="I131" s="53"/>
      <c r="J131" s="53"/>
      <c r="K131" s="37"/>
      <c r="L131" s="53"/>
    </row>
    <row r="132" spans="1:12" ht="15" x14ac:dyDescent="0.25">
      <c r="A132" s="23"/>
      <c r="B132" s="17"/>
      <c r="C132" s="8"/>
      <c r="D132" s="18" t="s">
        <v>33</v>
      </c>
      <c r="E132" s="9"/>
      <c r="F132" s="62">
        <f>SUM(F125:F131)</f>
        <v>749</v>
      </c>
      <c r="G132" s="54">
        <f>SUM(G125:G131)</f>
        <v>23.5</v>
      </c>
      <c r="H132" s="54">
        <f>SUM(H125:H131)</f>
        <v>25.9</v>
      </c>
      <c r="I132" s="54">
        <f>SUM(I125:I131)</f>
        <v>101.1</v>
      </c>
      <c r="J132" s="54">
        <f>SUM(J125:J131)</f>
        <v>733.7</v>
      </c>
      <c r="K132" s="24"/>
      <c r="L132" s="54">
        <f>SUM(L125:L131)</f>
        <v>83</v>
      </c>
    </row>
    <row r="133" spans="1:12" ht="15.75" thickBot="1" x14ac:dyDescent="0.25">
      <c r="A133" s="28">
        <f>A119</f>
        <v>2</v>
      </c>
      <c r="B133" s="29">
        <f>B119</f>
        <v>3</v>
      </c>
      <c r="C133" s="149" t="s">
        <v>4</v>
      </c>
      <c r="D133" s="150"/>
      <c r="E133" s="30"/>
      <c r="F133" s="63">
        <f>F124+F132</f>
        <v>1308</v>
      </c>
      <c r="G133" s="55">
        <f>G124+G132</f>
        <v>41.2</v>
      </c>
      <c r="H133" s="55">
        <f>H124+H132</f>
        <v>43</v>
      </c>
      <c r="I133" s="55">
        <f>I124+I132</f>
        <v>169.4</v>
      </c>
      <c r="J133" s="55">
        <f>J124+J132</f>
        <v>1232.4000000000001</v>
      </c>
      <c r="K133" s="31"/>
      <c r="L133" s="55">
        <f>L124+L132</f>
        <v>173</v>
      </c>
    </row>
    <row r="134" spans="1:12" ht="45" x14ac:dyDescent="0.25">
      <c r="A134" s="19">
        <v>2</v>
      </c>
      <c r="B134" s="20">
        <v>4</v>
      </c>
      <c r="C134" s="21" t="s">
        <v>20</v>
      </c>
      <c r="D134" s="5" t="s">
        <v>21</v>
      </c>
      <c r="E134" s="42" t="s">
        <v>57</v>
      </c>
      <c r="F134" s="59">
        <v>206</v>
      </c>
      <c r="G134" s="73">
        <v>5.0999999999999996</v>
      </c>
      <c r="H134" s="73">
        <v>7</v>
      </c>
      <c r="I134" s="82">
        <v>35.200000000000003</v>
      </c>
      <c r="J134" s="73">
        <v>224.2</v>
      </c>
      <c r="K134" s="52" t="s">
        <v>58</v>
      </c>
      <c r="L134" s="73">
        <v>20.67</v>
      </c>
    </row>
    <row r="135" spans="1:12" ht="25.5" x14ac:dyDescent="0.25">
      <c r="A135" s="22"/>
      <c r="B135" s="15"/>
      <c r="C135" s="11"/>
      <c r="D135" s="121" t="s">
        <v>26</v>
      </c>
      <c r="E135" s="97" t="s">
        <v>74</v>
      </c>
      <c r="F135" s="60">
        <v>60</v>
      </c>
      <c r="G135" s="95">
        <v>9.5</v>
      </c>
      <c r="H135" s="95">
        <v>7.1</v>
      </c>
      <c r="I135" s="95">
        <v>15.3</v>
      </c>
      <c r="J135" s="95">
        <v>164.5</v>
      </c>
      <c r="K135" s="37" t="s">
        <v>51</v>
      </c>
      <c r="L135" s="95">
        <v>43.6</v>
      </c>
    </row>
    <row r="136" spans="1:12" ht="30" x14ac:dyDescent="0.25">
      <c r="A136" s="22"/>
      <c r="B136" s="15"/>
      <c r="C136" s="11"/>
      <c r="D136" s="7" t="s">
        <v>22</v>
      </c>
      <c r="E136" s="45" t="s">
        <v>76</v>
      </c>
      <c r="F136" s="60">
        <v>200</v>
      </c>
      <c r="G136" s="68">
        <v>1.8</v>
      </c>
      <c r="H136" s="72">
        <v>3.6</v>
      </c>
      <c r="I136" s="78">
        <v>14.3</v>
      </c>
      <c r="J136" s="72">
        <v>93.3</v>
      </c>
      <c r="K136" s="96" t="s">
        <v>75</v>
      </c>
      <c r="L136" s="89">
        <v>21.71</v>
      </c>
    </row>
    <row r="137" spans="1:12" ht="22.5" customHeight="1" x14ac:dyDescent="0.25">
      <c r="A137" s="22"/>
      <c r="B137" s="15"/>
      <c r="C137" s="11"/>
      <c r="D137" s="7" t="s">
        <v>115</v>
      </c>
      <c r="E137" s="45" t="s">
        <v>116</v>
      </c>
      <c r="F137" s="65">
        <v>35</v>
      </c>
      <c r="G137" s="72">
        <v>2.6</v>
      </c>
      <c r="H137" s="72">
        <v>1.1000000000000001</v>
      </c>
      <c r="I137" s="78">
        <v>17.899999999999999</v>
      </c>
      <c r="J137" s="95">
        <v>91</v>
      </c>
      <c r="K137" s="37"/>
      <c r="L137" s="74">
        <v>4.0199999999999996</v>
      </c>
    </row>
    <row r="138" spans="1:12" ht="15" x14ac:dyDescent="0.25">
      <c r="A138" s="22"/>
      <c r="B138" s="15"/>
      <c r="C138" s="11"/>
      <c r="D138" s="6"/>
      <c r="E138" s="36"/>
      <c r="F138" s="60"/>
      <c r="G138" s="53"/>
      <c r="H138" s="53"/>
      <c r="I138" s="53"/>
      <c r="J138" s="53"/>
      <c r="K138" s="37"/>
      <c r="L138" s="53"/>
    </row>
    <row r="139" spans="1:12" ht="15" x14ac:dyDescent="0.25">
      <c r="A139" s="22"/>
      <c r="B139" s="15"/>
      <c r="C139" s="11"/>
      <c r="D139" s="6"/>
      <c r="E139" s="36"/>
      <c r="F139" s="60"/>
      <c r="G139" s="53"/>
      <c r="H139" s="53"/>
      <c r="I139" s="53"/>
      <c r="J139" s="53"/>
      <c r="K139" s="37"/>
      <c r="L139" s="53"/>
    </row>
    <row r="140" spans="1:12" ht="15.75" thickBot="1" x14ac:dyDescent="0.3">
      <c r="A140" s="23"/>
      <c r="B140" s="17"/>
      <c r="C140" s="8"/>
      <c r="D140" s="18" t="s">
        <v>33</v>
      </c>
      <c r="E140" s="9"/>
      <c r="F140" s="62">
        <f>SUM(F134:F139)</f>
        <v>501</v>
      </c>
      <c r="G140" s="54">
        <f>SUM(G134:G139)</f>
        <v>19</v>
      </c>
      <c r="H140" s="54">
        <f>SUM(H134:H139)</f>
        <v>18.8</v>
      </c>
      <c r="I140" s="54">
        <f>SUM(I134:I139)</f>
        <v>82.699999999999989</v>
      </c>
      <c r="J140" s="54">
        <f>SUM(J134:J139)</f>
        <v>573</v>
      </c>
      <c r="K140" s="24"/>
      <c r="L140" s="54">
        <f>SUM(L134:L139)</f>
        <v>90.000000000000014</v>
      </c>
    </row>
    <row r="141" spans="1:12" ht="30" x14ac:dyDescent="0.25">
      <c r="A141" s="25">
        <v>2</v>
      </c>
      <c r="B141" s="13">
        <v>4</v>
      </c>
      <c r="C141" s="10" t="s">
        <v>25</v>
      </c>
      <c r="D141" s="7" t="s">
        <v>27</v>
      </c>
      <c r="E141" s="51" t="s">
        <v>117</v>
      </c>
      <c r="F141" s="92">
        <v>258</v>
      </c>
      <c r="G141" s="76">
        <v>5</v>
      </c>
      <c r="H141" s="76">
        <v>3.6</v>
      </c>
      <c r="I141" s="84">
        <v>17.399999999999999</v>
      </c>
      <c r="J141" s="76">
        <v>132.4</v>
      </c>
      <c r="K141" s="51" t="s">
        <v>118</v>
      </c>
      <c r="L141" s="91">
        <v>17.95</v>
      </c>
    </row>
    <row r="142" spans="1:12" ht="45" x14ac:dyDescent="0.25">
      <c r="A142" s="22"/>
      <c r="B142" s="15"/>
      <c r="C142" s="11"/>
      <c r="D142" s="7" t="s">
        <v>28</v>
      </c>
      <c r="E142" s="48" t="s">
        <v>119</v>
      </c>
      <c r="F142" s="60">
        <v>90</v>
      </c>
      <c r="G142" s="72">
        <v>8.6</v>
      </c>
      <c r="H142" s="72">
        <v>13.7</v>
      </c>
      <c r="I142" s="78">
        <v>11.7</v>
      </c>
      <c r="J142" s="72">
        <v>203.9</v>
      </c>
      <c r="K142" s="48" t="s">
        <v>120</v>
      </c>
      <c r="L142" s="72">
        <v>40.42</v>
      </c>
    </row>
    <row r="143" spans="1:12" ht="21.75" customHeight="1" x14ac:dyDescent="0.25">
      <c r="A143" s="22"/>
      <c r="B143" s="15"/>
      <c r="C143" s="11"/>
      <c r="D143" s="7" t="s">
        <v>29</v>
      </c>
      <c r="E143" s="48" t="s">
        <v>43</v>
      </c>
      <c r="F143" s="60">
        <v>150</v>
      </c>
      <c r="G143" s="72">
        <v>8.3000000000000007</v>
      </c>
      <c r="H143" s="72">
        <v>6.4</v>
      </c>
      <c r="I143" s="78">
        <v>42.8</v>
      </c>
      <c r="J143" s="72">
        <v>279</v>
      </c>
      <c r="K143" s="49" t="s">
        <v>42</v>
      </c>
      <c r="L143" s="72">
        <v>12.26</v>
      </c>
    </row>
    <row r="144" spans="1:12" ht="30" x14ac:dyDescent="0.25">
      <c r="A144" s="22"/>
      <c r="B144" s="15"/>
      <c r="C144" s="11"/>
      <c r="D144" s="7" t="s">
        <v>30</v>
      </c>
      <c r="E144" s="48" t="s">
        <v>48</v>
      </c>
      <c r="F144" s="60">
        <v>200</v>
      </c>
      <c r="G144" s="72">
        <v>0.1</v>
      </c>
      <c r="H144" s="72">
        <v>0</v>
      </c>
      <c r="I144" s="78">
        <v>11</v>
      </c>
      <c r="J144" s="95">
        <v>44</v>
      </c>
      <c r="K144" s="43" t="s">
        <v>60</v>
      </c>
      <c r="L144" s="72">
        <v>7.81</v>
      </c>
    </row>
    <row r="145" spans="1:12" ht="15" x14ac:dyDescent="0.25">
      <c r="A145" s="22"/>
      <c r="B145" s="15"/>
      <c r="C145" s="11"/>
      <c r="D145" s="7" t="s">
        <v>32</v>
      </c>
      <c r="E145" s="48" t="s">
        <v>46</v>
      </c>
      <c r="F145" s="66">
        <v>51</v>
      </c>
      <c r="G145" s="72">
        <v>3.3</v>
      </c>
      <c r="H145" s="72">
        <v>0.5</v>
      </c>
      <c r="I145" s="78">
        <v>20.9</v>
      </c>
      <c r="J145" s="72">
        <v>102</v>
      </c>
      <c r="K145" s="37"/>
      <c r="L145" s="72">
        <v>4.5599999999999996</v>
      </c>
    </row>
    <row r="146" spans="1:12" ht="15" x14ac:dyDescent="0.25">
      <c r="A146" s="22"/>
      <c r="B146" s="15"/>
      <c r="C146" s="11"/>
      <c r="D146" s="6"/>
      <c r="E146" s="36"/>
      <c r="F146" s="60"/>
      <c r="G146" s="53"/>
      <c r="H146" s="53"/>
      <c r="I146" s="53"/>
      <c r="J146" s="53"/>
      <c r="K146" s="37"/>
      <c r="L146" s="53"/>
    </row>
    <row r="147" spans="1:12" ht="15" x14ac:dyDescent="0.25">
      <c r="A147" s="22"/>
      <c r="B147" s="15"/>
      <c r="C147" s="11"/>
      <c r="D147" s="6"/>
      <c r="E147" s="36"/>
      <c r="F147" s="60"/>
      <c r="G147" s="53"/>
      <c r="H147" s="53"/>
      <c r="I147" s="53"/>
      <c r="J147" s="53"/>
      <c r="K147" s="37"/>
      <c r="L147" s="53"/>
    </row>
    <row r="148" spans="1:12" ht="15" x14ac:dyDescent="0.25">
      <c r="A148" s="23"/>
      <c r="B148" s="17"/>
      <c r="C148" s="8"/>
      <c r="D148" s="18" t="s">
        <v>33</v>
      </c>
      <c r="E148" s="9"/>
      <c r="F148" s="62">
        <f>SUM(F141:F147)</f>
        <v>749</v>
      </c>
      <c r="G148" s="54">
        <f>SUM(G141:G147)</f>
        <v>25.3</v>
      </c>
      <c r="H148" s="54">
        <f>SUM(H141:H147)</f>
        <v>24.200000000000003</v>
      </c>
      <c r="I148" s="54">
        <f>SUM(I141:I147)</f>
        <v>103.79999999999998</v>
      </c>
      <c r="J148" s="54">
        <f>SUM(J141:J147)</f>
        <v>761.3</v>
      </c>
      <c r="K148" s="24"/>
      <c r="L148" s="54">
        <f>SUM(L141:L147)</f>
        <v>83.000000000000014</v>
      </c>
    </row>
    <row r="149" spans="1:12" ht="15.75" thickBot="1" x14ac:dyDescent="0.25">
      <c r="A149" s="28">
        <f>A134</f>
        <v>2</v>
      </c>
      <c r="B149" s="29">
        <f>B134</f>
        <v>4</v>
      </c>
      <c r="C149" s="149" t="s">
        <v>4</v>
      </c>
      <c r="D149" s="150"/>
      <c r="E149" s="30"/>
      <c r="F149" s="63">
        <f>F140+F148</f>
        <v>1250</v>
      </c>
      <c r="G149" s="55">
        <f>G140+G148</f>
        <v>44.3</v>
      </c>
      <c r="H149" s="55">
        <f>H140+H148</f>
        <v>43</v>
      </c>
      <c r="I149" s="55">
        <f>I140+I148</f>
        <v>186.49999999999997</v>
      </c>
      <c r="J149" s="55">
        <f>J140+J148</f>
        <v>1334.3</v>
      </c>
      <c r="K149" s="31"/>
      <c r="L149" s="55">
        <f>L140+L148</f>
        <v>173.00000000000003</v>
      </c>
    </row>
    <row r="150" spans="1:12" ht="75" x14ac:dyDescent="0.25">
      <c r="A150" s="19">
        <v>2</v>
      </c>
      <c r="B150" s="20">
        <v>5</v>
      </c>
      <c r="C150" s="21" t="s">
        <v>20</v>
      </c>
      <c r="D150" s="5" t="s">
        <v>21</v>
      </c>
      <c r="E150" s="42" t="s">
        <v>121</v>
      </c>
      <c r="F150" s="59">
        <v>250</v>
      </c>
      <c r="G150" s="73">
        <v>14.2</v>
      </c>
      <c r="H150" s="73">
        <v>17.7</v>
      </c>
      <c r="I150" s="82">
        <v>44.8</v>
      </c>
      <c r="J150" s="73">
        <v>395.5</v>
      </c>
      <c r="K150" s="42" t="s">
        <v>122</v>
      </c>
      <c r="L150" s="73">
        <v>63.7</v>
      </c>
    </row>
    <row r="151" spans="1:12" ht="30" x14ac:dyDescent="0.25">
      <c r="A151" s="22"/>
      <c r="B151" s="15"/>
      <c r="C151" s="11"/>
      <c r="D151" s="7" t="s">
        <v>22</v>
      </c>
      <c r="E151" s="48" t="s">
        <v>61</v>
      </c>
      <c r="F151" s="60">
        <v>200</v>
      </c>
      <c r="G151" s="72">
        <v>0.1</v>
      </c>
      <c r="H151" s="72">
        <v>0</v>
      </c>
      <c r="I151" s="78">
        <v>5</v>
      </c>
      <c r="J151" s="72">
        <v>20</v>
      </c>
      <c r="K151" s="48" t="s">
        <v>62</v>
      </c>
      <c r="L151" s="72">
        <v>2.08</v>
      </c>
    </row>
    <row r="152" spans="1:12" ht="19.5" customHeight="1" x14ac:dyDescent="0.25">
      <c r="A152" s="22"/>
      <c r="B152" s="15"/>
      <c r="C152" s="11"/>
      <c r="D152" s="7" t="s">
        <v>23</v>
      </c>
      <c r="E152" s="45" t="s">
        <v>46</v>
      </c>
      <c r="F152" s="60">
        <v>30</v>
      </c>
      <c r="G152" s="74">
        <v>2</v>
      </c>
      <c r="H152" s="74">
        <v>0.3</v>
      </c>
      <c r="I152" s="79">
        <v>12.3</v>
      </c>
      <c r="J152" s="74">
        <v>60</v>
      </c>
      <c r="K152" s="37"/>
      <c r="L152" s="74">
        <v>2.7</v>
      </c>
    </row>
    <row r="153" spans="1:12" ht="19.5" customHeight="1" x14ac:dyDescent="0.25">
      <c r="A153" s="22"/>
      <c r="B153" s="15"/>
      <c r="C153" s="11"/>
      <c r="D153" s="7" t="s">
        <v>24</v>
      </c>
      <c r="E153" s="146" t="s">
        <v>41</v>
      </c>
      <c r="F153" s="60">
        <v>119</v>
      </c>
      <c r="G153" s="53">
        <v>0.5</v>
      </c>
      <c r="H153" s="53">
        <v>0.5</v>
      </c>
      <c r="I153" s="53">
        <v>11.7</v>
      </c>
      <c r="J153" s="53">
        <v>55.9</v>
      </c>
      <c r="K153" s="37"/>
      <c r="L153" s="53">
        <v>21.52</v>
      </c>
    </row>
    <row r="154" spans="1:12" ht="15" x14ac:dyDescent="0.25">
      <c r="A154" s="22"/>
      <c r="B154" s="15"/>
      <c r="C154" s="11"/>
      <c r="D154" s="6"/>
      <c r="E154" s="36"/>
      <c r="F154" s="60"/>
      <c r="G154" s="53"/>
      <c r="H154" s="53"/>
      <c r="I154" s="53"/>
      <c r="J154" s="53"/>
      <c r="K154" s="37"/>
      <c r="L154" s="53"/>
    </row>
    <row r="155" spans="1:12" ht="15" x14ac:dyDescent="0.25">
      <c r="A155" s="22"/>
      <c r="B155" s="15"/>
      <c r="C155" s="11"/>
      <c r="D155" s="6"/>
      <c r="E155" s="36"/>
      <c r="F155" s="60"/>
      <c r="G155" s="53"/>
      <c r="H155" s="53"/>
      <c r="I155" s="53"/>
      <c r="J155" s="53"/>
      <c r="K155" s="37"/>
      <c r="L155" s="53"/>
    </row>
    <row r="156" spans="1:12" ht="15.75" customHeight="1" x14ac:dyDescent="0.25">
      <c r="A156" s="23"/>
      <c r="B156" s="17"/>
      <c r="C156" s="8"/>
      <c r="D156" s="18" t="s">
        <v>33</v>
      </c>
      <c r="E156" s="9"/>
      <c r="F156" s="62">
        <f>SUM(F150:F155)</f>
        <v>599</v>
      </c>
      <c r="G156" s="54">
        <f>SUM(G150:G155)</f>
        <v>16.799999999999997</v>
      </c>
      <c r="H156" s="54">
        <f>SUM(H150:H155)</f>
        <v>18.5</v>
      </c>
      <c r="I156" s="54">
        <f>SUM(I150:I155)</f>
        <v>73.8</v>
      </c>
      <c r="J156" s="54">
        <f>SUM(J150:J155)</f>
        <v>531.4</v>
      </c>
      <c r="K156" s="24"/>
      <c r="L156" s="54">
        <f>SUM(L150:L155)</f>
        <v>90</v>
      </c>
    </row>
    <row r="157" spans="1:12" ht="21.75" customHeight="1" x14ac:dyDescent="0.25">
      <c r="A157" s="25">
        <v>2</v>
      </c>
      <c r="B157" s="13">
        <v>5</v>
      </c>
      <c r="C157" s="10" t="s">
        <v>25</v>
      </c>
      <c r="D157" s="7" t="s">
        <v>27</v>
      </c>
      <c r="E157" s="43" t="s">
        <v>123</v>
      </c>
      <c r="F157" s="60">
        <v>250</v>
      </c>
      <c r="G157" s="77">
        <v>8.5</v>
      </c>
      <c r="H157" s="77">
        <v>4.4000000000000004</v>
      </c>
      <c r="I157" s="85">
        <v>12.4</v>
      </c>
      <c r="J157" s="77">
        <v>123</v>
      </c>
      <c r="K157" s="43" t="s">
        <v>124</v>
      </c>
      <c r="L157" s="71">
        <v>17.98</v>
      </c>
    </row>
    <row r="158" spans="1:12" ht="32.25" customHeight="1" x14ac:dyDescent="0.25">
      <c r="A158" s="22"/>
      <c r="B158" s="15"/>
      <c r="C158" s="11"/>
      <c r="D158" s="7" t="s">
        <v>28</v>
      </c>
      <c r="E158" s="48" t="s">
        <v>125</v>
      </c>
      <c r="F158" s="60">
        <v>100</v>
      </c>
      <c r="G158" s="72">
        <v>9</v>
      </c>
      <c r="H158" s="72">
        <v>16.7</v>
      </c>
      <c r="I158" s="78">
        <v>20.9</v>
      </c>
      <c r="J158" s="72">
        <v>269.8</v>
      </c>
      <c r="K158" s="48" t="s">
        <v>126</v>
      </c>
      <c r="L158" s="72">
        <v>40.29</v>
      </c>
    </row>
    <row r="159" spans="1:12" ht="27.75" customHeight="1" x14ac:dyDescent="0.25">
      <c r="A159" s="22"/>
      <c r="B159" s="15"/>
      <c r="C159" s="11"/>
      <c r="D159" s="7" t="s">
        <v>29</v>
      </c>
      <c r="E159" s="48" t="s">
        <v>50</v>
      </c>
      <c r="F159" s="60">
        <v>150</v>
      </c>
      <c r="G159" s="72">
        <v>3.7</v>
      </c>
      <c r="H159" s="72">
        <v>6.2</v>
      </c>
      <c r="I159" s="78">
        <v>38.6</v>
      </c>
      <c r="J159" s="72">
        <v>228</v>
      </c>
      <c r="K159" s="48" t="s">
        <v>49</v>
      </c>
      <c r="L159" s="72">
        <v>15.31</v>
      </c>
    </row>
    <row r="160" spans="1:12" ht="30" x14ac:dyDescent="0.25">
      <c r="A160" s="22"/>
      <c r="B160" s="15"/>
      <c r="C160" s="11"/>
      <c r="D160" s="7" t="s">
        <v>30</v>
      </c>
      <c r="E160" s="48" t="s">
        <v>77</v>
      </c>
      <c r="F160" s="60">
        <v>200</v>
      </c>
      <c r="G160" s="72">
        <v>0.3</v>
      </c>
      <c r="H160" s="72">
        <v>0.1</v>
      </c>
      <c r="I160" s="86">
        <v>17.3</v>
      </c>
      <c r="J160" s="72">
        <v>64.8</v>
      </c>
      <c r="K160" s="48" t="s">
        <v>78</v>
      </c>
      <c r="L160" s="72">
        <v>6.75</v>
      </c>
    </row>
    <row r="161" spans="1:12" ht="15" x14ac:dyDescent="0.25">
      <c r="A161" s="22"/>
      <c r="B161" s="15"/>
      <c r="C161" s="11"/>
      <c r="D161" s="7" t="s">
        <v>32</v>
      </c>
      <c r="E161" s="48" t="s">
        <v>46</v>
      </c>
      <c r="F161" s="66">
        <v>30</v>
      </c>
      <c r="G161" s="72">
        <v>2</v>
      </c>
      <c r="H161" s="72">
        <v>0.3</v>
      </c>
      <c r="I161" s="78">
        <v>12.3</v>
      </c>
      <c r="J161" s="72">
        <v>60</v>
      </c>
      <c r="K161" s="37"/>
      <c r="L161" s="72">
        <v>2.67</v>
      </c>
    </row>
    <row r="162" spans="1:12" ht="15" x14ac:dyDescent="0.25">
      <c r="A162" s="22"/>
      <c r="B162" s="15"/>
      <c r="C162" s="11"/>
      <c r="D162" s="6"/>
      <c r="E162" s="36"/>
      <c r="F162" s="60"/>
      <c r="G162" s="53"/>
      <c r="H162" s="53"/>
      <c r="I162" s="53"/>
      <c r="J162" s="53"/>
      <c r="K162" s="37"/>
      <c r="L162" s="53"/>
    </row>
    <row r="163" spans="1:12" ht="15" x14ac:dyDescent="0.25">
      <c r="A163" s="22"/>
      <c r="B163" s="15"/>
      <c r="C163" s="11"/>
      <c r="D163" s="6"/>
      <c r="E163" s="36"/>
      <c r="F163" s="60"/>
      <c r="G163" s="53"/>
      <c r="H163" s="53"/>
      <c r="I163" s="53"/>
      <c r="J163" s="53"/>
      <c r="K163" s="37"/>
      <c r="L163" s="53"/>
    </row>
    <row r="164" spans="1:12" ht="15" x14ac:dyDescent="0.25">
      <c r="A164" s="23"/>
      <c r="B164" s="17"/>
      <c r="C164" s="8"/>
      <c r="D164" s="18" t="s">
        <v>33</v>
      </c>
      <c r="E164" s="9"/>
      <c r="F164" s="62">
        <f>SUM(F157:F163)</f>
        <v>730</v>
      </c>
      <c r="G164" s="54">
        <f>SUM(G157:G163)</f>
        <v>23.5</v>
      </c>
      <c r="H164" s="54">
        <f>SUM(H157:H163)</f>
        <v>27.700000000000003</v>
      </c>
      <c r="I164" s="54">
        <f>SUM(I157:I163)</f>
        <v>101.5</v>
      </c>
      <c r="J164" s="54">
        <f>SUM(J157:J163)</f>
        <v>745.59999999999991</v>
      </c>
      <c r="K164" s="24"/>
      <c r="L164" s="54">
        <f>SUM(L157:L163)</f>
        <v>83</v>
      </c>
    </row>
    <row r="165" spans="1:12" ht="15.75" thickBot="1" x14ac:dyDescent="0.25">
      <c r="A165" s="28">
        <f>A150</f>
        <v>2</v>
      </c>
      <c r="B165" s="29">
        <f>B150</f>
        <v>5</v>
      </c>
      <c r="C165" s="149" t="s">
        <v>4</v>
      </c>
      <c r="D165" s="150"/>
      <c r="E165" s="30"/>
      <c r="F165" s="63">
        <f>F156+F164</f>
        <v>1329</v>
      </c>
      <c r="G165" s="55">
        <f>G156+G164</f>
        <v>40.299999999999997</v>
      </c>
      <c r="H165" s="55">
        <f>H156+H164</f>
        <v>46.2</v>
      </c>
      <c r="I165" s="55">
        <f>I156+I164</f>
        <v>175.3</v>
      </c>
      <c r="J165" s="55">
        <f>J156+J164</f>
        <v>1277</v>
      </c>
      <c r="K165" s="31"/>
      <c r="L165" s="55">
        <f>L156+L164</f>
        <v>173</v>
      </c>
    </row>
    <row r="166" spans="1:12" ht="13.5" thickBot="1" x14ac:dyDescent="0.25">
      <c r="A166" s="26"/>
      <c r="B166" s="27"/>
      <c r="C166" s="151" t="s">
        <v>5</v>
      </c>
      <c r="D166" s="151"/>
      <c r="E166" s="151"/>
      <c r="F166" s="33">
        <f>(F18+F36+F54+F72+F91+F104+F118+F133+F149+F165)/(IF(F18=0,0,1)+IF(F36=0,0,1)+IF(F54=0,0,1)+IF(F72=0,0,1)+IF(F91=0,0,1)+IF(F104=0,0,1)+IF(F118=0,0,1)+IF(F133=0,0,1)+IF(F149=0,0,1)+IF(F165=0,0,1))</f>
        <v>1275.2</v>
      </c>
      <c r="G166" s="56">
        <f>(G18+G36+G54+G72+G91+G104+G118+G133+G149+G165)/(IF(G18=0,0,1)+IF(G36=0,0,1)+IF(G54=0,0,1)+IF(G72=0,0,1)+IF(G91=0,0,1)+IF(G104=0,0,1)+IF(G118=0,0,1)+IF(G133=0,0,1)+IF(G149=0,0,1)+IF(G165=0,0,1))</f>
        <v>41.86</v>
      </c>
      <c r="H166" s="56">
        <f>(H18+H36+H54+H72+H91+H104+H118+H133+H149+H165)/(IF(H18=0,0,1)+IF(H36=0,0,1)+IF(H54=0,0,1)+IF(H72=0,0,1)+IF(H91=0,0,1)+IF(H104=0,0,1)+IF(H118=0,0,1)+IF(H133=0,0,1)+IF(H149=0,0,1)+IF(H165=0,0,1))</f>
        <v>43.769999999999996</v>
      </c>
      <c r="I166" s="56">
        <f>(I18+I36+I54+I72+I91+I104+I118+I133+I149+I165)/(IF(I18=0,0,1)+IF(I36=0,0,1)+IF(I54=0,0,1)+IF(I72=0,0,1)+IF(I91=0,0,1)+IF(I104=0,0,1)+IF(I118=0,0,1)+IF(I133=0,0,1)+IF(I149=0,0,1)+IF(I165=0,0,1))</f>
        <v>177.91</v>
      </c>
      <c r="J166" s="56">
        <f>(J18+J36+J54+J72+J91+J104+J118+J133+J149+J165)/(IF(J18=0,0,1)+IF(J36=0,0,1)+IF(J54=0,0,1)+IF(J72=0,0,1)+IF(J91=0,0,1)+IF(J104=0,0,1)+IF(J118=0,0,1)+IF(J133=0,0,1)+IF(J149=0,0,1)+IF(J165=0,0,1))</f>
        <v>1273.8599999999999</v>
      </c>
      <c r="K166" s="33"/>
      <c r="L166" s="56">
        <f>(L18+L36+L54+L72+L91+L104+L118+L133+L149+L165)/(IF(L18=0,0,1)+IF(L36=0,0,1)+IF(L54=0,0,1)+IF(L72=0,0,1)+IF(L91=0,0,1)+IF(L104=0,0,1)+IF(L118=0,0,1)+IF(L133=0,0,1)+IF(L149=0,0,1)+IF(L165=0,0,1))</f>
        <v>173</v>
      </c>
    </row>
  </sheetData>
  <mergeCells count="14">
    <mergeCell ref="C1:E1"/>
    <mergeCell ref="H1:K1"/>
    <mergeCell ref="H2:K2"/>
    <mergeCell ref="C36:D36"/>
    <mergeCell ref="C54:D54"/>
    <mergeCell ref="C72:D72"/>
    <mergeCell ref="C91:D91"/>
    <mergeCell ref="C18:D18"/>
    <mergeCell ref="C166:E166"/>
    <mergeCell ref="C165:D165"/>
    <mergeCell ref="C104:D104"/>
    <mergeCell ref="C118:D118"/>
    <mergeCell ref="C133:D133"/>
    <mergeCell ref="C149:D14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2025-01-22T05:08:17Z</cp:lastPrinted>
  <dcterms:created xsi:type="dcterms:W3CDTF">2022-05-16T14:23:56Z</dcterms:created>
  <dcterms:modified xsi:type="dcterms:W3CDTF">2025-01-28T06:31:18Z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-1318789997</vt:i4>
  </property>
  <property fmtid="{D5CDD505-2E9C-101B-9397-08002B2CF9AE}" pid="3" name="_NewReviewCycle">
    <vt:lpwstr/>
  </property>
  <property fmtid="{D5CDD505-2E9C-101B-9397-08002B2CF9AE}" pid="4" name="_EmailSubject">
    <vt:lpwstr>ЗАМЕНА типового меню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ReviewingToolsShownOnce">
    <vt:lpwstr/>
  </property>
</Properties>
</file>